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 activeTab="7"/>
  </bookViews>
  <sheets>
    <sheet name="Gesamt" sheetId="8" r:id="rId1"/>
    <sheet name="H1" sheetId="1" r:id="rId2"/>
    <sheet name="H2" sheetId="2" r:id="rId3"/>
    <sheet name="H3" sheetId="3" r:id="rId4"/>
    <sheet name="H4" sheetId="4" r:id="rId5"/>
    <sheet name="H5" sheetId="5" r:id="rId6"/>
    <sheet name="D" sheetId="6" r:id="rId7"/>
    <sheet name="RR Herren" sheetId="7" r:id="rId8"/>
  </sheets>
  <externalReferences>
    <externalReference r:id="rId9"/>
  </externalReferences>
  <definedNames>
    <definedName name="_xlnm._FilterDatabase" localSheetId="6" hidden="1">D!$A$6:$I$12</definedName>
    <definedName name="_xlnm._FilterDatabase" localSheetId="0" hidden="1">Gesamt!$A$12:$K$62</definedName>
    <definedName name="_xlnm._FilterDatabase" localSheetId="1" hidden="1">'H1'!$A$8:$I$107</definedName>
    <definedName name="_xlnm._FilterDatabase" localSheetId="2" hidden="1">'H2'!$A$6:$I$27</definedName>
    <definedName name="_xlnm._FilterDatabase" localSheetId="3" hidden="1">'H3'!$A$6:$I$19</definedName>
    <definedName name="_xlnm._FilterDatabase" localSheetId="4" hidden="1">'H4'!$A$6:$I$10</definedName>
    <definedName name="_xlnm._FilterDatabase" localSheetId="5" hidden="1">'H5'!$A$6:$I$11</definedName>
    <definedName name="_xlnm._FilterDatabase" localSheetId="7" hidden="1">'RR Herren'!$A$6:$I$15</definedName>
    <definedName name="Datenstamm" localSheetId="0">[1]Datenstamm!$A$2:INDEX([1]Datenstamm!$A$2:$A$197,COUNTA([1]Datenstamm!$A$2:$A$197))</definedName>
    <definedName name="Datenstamm">[1]Datenstamm!$A$2:INDEX([1]Datenstamm!$A$2:$A$197,COUNTA([1]Datenstamm!$A$2:$A$197))</definedName>
    <definedName name="_xlnm.Print_Area" localSheetId="6">D!$A$1:$K$10</definedName>
    <definedName name="_xlnm.Print_Area" localSheetId="0">Gesamt!$A$2:$J$51</definedName>
    <definedName name="_xlnm.Print_Area" localSheetId="1">'H1'!$A$1:$K$18</definedName>
    <definedName name="_xlnm.Print_Area" localSheetId="2">'H2'!$A$1:$K$25</definedName>
    <definedName name="_xlnm.Print_Area" localSheetId="3">'H3'!$A$1:$K$13</definedName>
    <definedName name="_xlnm.Print_Area" localSheetId="4">'H4'!$A$1:$K$10</definedName>
    <definedName name="_xlnm.Print_Area" localSheetId="5">'H5'!$A$1:$K$10</definedName>
    <definedName name="_xlnm.Print_Area" localSheetId="7">'RR Herren'!$A$1:$K$9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7">'RR Herren'!$A$8:$I$8</definedName>
  </definedNames>
  <calcPr calcId="125725"/>
</workbook>
</file>

<file path=xl/calcChain.xml><?xml version="1.0" encoding="utf-8"?>
<calcChain xmlns="http://schemas.openxmlformats.org/spreadsheetml/2006/main">
  <c r="J13" i="8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I107" i="1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7"/>
  <c r="J17" s="1"/>
  <c r="K17" s="1"/>
  <c r="H17"/>
  <c r="G17"/>
  <c r="F17"/>
  <c r="E17"/>
  <c r="D17"/>
  <c r="C17"/>
  <c r="B17"/>
  <c r="A17"/>
  <c r="I16"/>
  <c r="J16" s="1"/>
  <c r="K16" s="1"/>
  <c r="H16"/>
  <c r="G16"/>
  <c r="F16"/>
  <c r="E16"/>
  <c r="D16"/>
  <c r="C16"/>
  <c r="B16"/>
  <c r="A16"/>
  <c r="I15"/>
  <c r="J15" s="1"/>
  <c r="K15" s="1"/>
  <c r="H15"/>
  <c r="G15"/>
  <c r="F15"/>
  <c r="E15"/>
  <c r="D15"/>
  <c r="C15"/>
  <c r="B15"/>
  <c r="A15"/>
  <c r="I14"/>
  <c r="J14" s="1"/>
  <c r="K14" s="1"/>
  <c r="H14"/>
  <c r="G14"/>
  <c r="F14"/>
  <c r="E14"/>
  <c r="D14"/>
  <c r="C14"/>
  <c r="B14"/>
  <c r="A14"/>
  <c r="I13"/>
  <c r="J13" s="1"/>
  <c r="K13" s="1"/>
  <c r="H13"/>
  <c r="G13"/>
  <c r="F13"/>
  <c r="E13"/>
  <c r="D13"/>
  <c r="C13"/>
  <c r="B13"/>
  <c r="A13"/>
  <c r="I12"/>
  <c r="J12" s="1"/>
  <c r="K12" s="1"/>
  <c r="H12"/>
  <c r="G12"/>
  <c r="F12"/>
  <c r="E12"/>
  <c r="D12"/>
  <c r="C12"/>
  <c r="B12"/>
  <c r="A12"/>
</calcChain>
</file>

<file path=xl/sharedStrings.xml><?xml version="1.0" encoding="utf-8"?>
<sst xmlns="http://schemas.openxmlformats.org/spreadsheetml/2006/main" count="478" uniqueCount="147">
  <si>
    <t>Röhsler &amp; Co Zeitfahrcup - Auswertung Herren 1 (bis 1981)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</si>
  <si>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</si>
  <si>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</si>
  <si>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</si>
  <si>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</si>
  <si>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</si>
  <si>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</si>
  <si>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</si>
  <si>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</si>
  <si>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</si>
  <si>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Platzierung</t>
  </si>
  <si>
    <t>Punkte</t>
  </si>
  <si>
    <t>Röhsler &amp; Co Zeitfahrcup - Auswertung Herren 2 (1980 bis 1966)</t>
  </si>
  <si>
    <t>Röhsler &amp; Co Zeitfahrcup - Auswertung Herren 3 (1965 bis 1956)</t>
  </si>
  <si>
    <t>Röhsler &amp; Co Zeitfahrcup - Auswertung Herren 4 (1955 bis 1946)</t>
  </si>
  <si>
    <t>Röhsler &amp; Co Zeitfahrcup - Auswertung Herren 5 (ab 1945)</t>
  </si>
  <si>
    <t>Röhsler &amp; Co Zeitfahrcup - Auswertung Damen</t>
  </si>
  <si>
    <t>Röhsler &amp; Co Zeitfahrcup - Auswertung Rennrad Herren</t>
  </si>
  <si>
    <t>H1</t>
  </si>
  <si>
    <t>Waschak Markus</t>
  </si>
  <si>
    <t>Arbö Wienenergie Röhsler&amp;Co</t>
  </si>
  <si>
    <t>AUT19811104</t>
  </si>
  <si>
    <t>Metzner Thomas</t>
  </si>
  <si>
    <t>1984</t>
  </si>
  <si>
    <t>Mliner Michael</t>
  </si>
  <si>
    <t>Powergym Racing team</t>
  </si>
  <si>
    <t>AUT19920827</t>
  </si>
  <si>
    <t>H2</t>
  </si>
  <si>
    <t>Wagner Andreas</t>
  </si>
  <si>
    <t>RC Schnecke</t>
  </si>
  <si>
    <t>AUT19750205</t>
  </si>
  <si>
    <t>Spitzer Martin</t>
  </si>
  <si>
    <t>URC - Rosalia</t>
  </si>
  <si>
    <t>AUT19750326</t>
  </si>
  <si>
    <t>Rautner Friedrich</t>
  </si>
  <si>
    <t>RSC Krems</t>
  </si>
  <si>
    <t>AUT19721008</t>
  </si>
  <si>
    <t>Schrehof Martin</t>
  </si>
  <si>
    <t>Radunion Perchtoldsdorf</t>
  </si>
  <si>
    <t>AUT19720323</t>
  </si>
  <si>
    <t>Rettegi Richard</t>
  </si>
  <si>
    <t>AUT19740303</t>
  </si>
  <si>
    <t>Fassl Mario</t>
  </si>
  <si>
    <t>Union Cycling Team</t>
  </si>
  <si>
    <t>AUT19760727</t>
  </si>
  <si>
    <t>Kapeller Christoph</t>
  </si>
  <si>
    <t>Arbö Radclub Trumau</t>
  </si>
  <si>
    <t>AUT19700426</t>
  </si>
  <si>
    <t>Rosner Markus</t>
  </si>
  <si>
    <t>Vienna Firefighter / RC Trumau</t>
  </si>
  <si>
    <t>Esberger Thomas</t>
  </si>
  <si>
    <t>ARBÖ Sparkasse Neunkirchen</t>
  </si>
  <si>
    <t>AUT19700629</t>
  </si>
  <si>
    <t>Apflauer Alex</t>
  </si>
  <si>
    <t>1967</t>
  </si>
  <si>
    <t>Aichinger Erich</t>
  </si>
  <si>
    <t>ARBÖ Kollar Cycling Team</t>
  </si>
  <si>
    <t>AUT19710201</t>
  </si>
  <si>
    <t>Koch Manfred</t>
  </si>
  <si>
    <t>AUT19701006</t>
  </si>
  <si>
    <t>Pölzmann Gerhard</t>
  </si>
  <si>
    <t>Radclub Perg</t>
  </si>
  <si>
    <t>AUT19700703</t>
  </si>
  <si>
    <t>Müller Christian</t>
  </si>
  <si>
    <t>Arbö RC Mödling</t>
  </si>
  <si>
    <t>AUT19720912</t>
  </si>
  <si>
    <t>Mueller Christian</t>
  </si>
  <si>
    <t>WHC X-Sport Vösendorf</t>
  </si>
  <si>
    <t>AUT19710806</t>
  </si>
  <si>
    <t>Satzer Georg</t>
  </si>
  <si>
    <t>AUT19661008</t>
  </si>
  <si>
    <t>Adametz Nicolas</t>
  </si>
  <si>
    <t>Racing Team Power-Gym</t>
  </si>
  <si>
    <t>AUT19680626</t>
  </si>
  <si>
    <t>Strauß Johann</t>
  </si>
  <si>
    <t>Feuerwehr</t>
  </si>
  <si>
    <t xml:space="preserve">Horvath Robert </t>
  </si>
  <si>
    <t>1973</t>
  </si>
  <si>
    <t>H3</t>
  </si>
  <si>
    <t>Dimmel Michael</t>
  </si>
  <si>
    <t>AUT19650927</t>
  </si>
  <si>
    <t>Hawlik Gerhard</t>
  </si>
  <si>
    <t>RC Schnecke ASVÖ Wien</t>
  </si>
  <si>
    <t>AUT19630218</t>
  </si>
  <si>
    <t>Cihak Wolfgang</t>
  </si>
  <si>
    <t>AUT19640401</t>
  </si>
  <si>
    <t>Meyer Josef</t>
  </si>
  <si>
    <t>AUT19650709</t>
  </si>
  <si>
    <t>Busl Norbert</t>
  </si>
  <si>
    <t>1963</t>
  </si>
  <si>
    <t>Cabak Ferdinand</t>
  </si>
  <si>
    <t>1965</t>
  </si>
  <si>
    <t>Elsner Karl</t>
  </si>
  <si>
    <t>RV Veloclub Simmering</t>
  </si>
  <si>
    <t>1961</t>
  </si>
  <si>
    <t>Adamek Christian</t>
  </si>
  <si>
    <t>Vienna Firefighter</t>
  </si>
  <si>
    <t>Kargl Manfred</t>
  </si>
  <si>
    <t>Pober Gerhard</t>
  </si>
  <si>
    <t>1958</t>
  </si>
  <si>
    <t>Maurer Günter</t>
  </si>
  <si>
    <t>URC-Bikestar</t>
  </si>
  <si>
    <t>H4</t>
  </si>
  <si>
    <t>Santos Juan</t>
  </si>
  <si>
    <t>AUT19531226</t>
  </si>
  <si>
    <t>Rezek Wolfgang</t>
  </si>
  <si>
    <t>RC RIH ASVÖ Erste Bank Tulln</t>
  </si>
  <si>
    <t>AUT19530903</t>
  </si>
  <si>
    <t>H5</t>
  </si>
  <si>
    <t>Hanzl Helmut</t>
  </si>
  <si>
    <t>AUT19430727</t>
  </si>
  <si>
    <t>Hager Norbert</t>
  </si>
  <si>
    <t>RC RIH ASVÖ Erste Bank</t>
  </si>
  <si>
    <t>AUT19410818</t>
  </si>
  <si>
    <t>Kovarik Walter</t>
  </si>
  <si>
    <t>AUT19381229</t>
  </si>
  <si>
    <t>D</t>
  </si>
  <si>
    <t>Petritsch Ute</t>
  </si>
  <si>
    <t>Cyclopia</t>
  </si>
  <si>
    <t>1974</t>
  </si>
  <si>
    <t>Willinger Petra</t>
  </si>
  <si>
    <t>RC Arbö SK Vöest</t>
  </si>
  <si>
    <t>AUT19660102</t>
  </si>
  <si>
    <t>Hipfinger Eva</t>
  </si>
  <si>
    <t>AUT19681031</t>
  </si>
  <si>
    <t>Reinisch Irmgard</t>
  </si>
  <si>
    <t>AUT19470515</t>
  </si>
  <si>
    <t>RR H</t>
  </si>
  <si>
    <t>Harlander Johannes</t>
  </si>
  <si>
    <t>RC Maroitalia</t>
  </si>
  <si>
    <t>AUT19700415</t>
  </si>
  <si>
    <t>Böhm Karl</t>
  </si>
  <si>
    <t>AUT19670225</t>
  </si>
  <si>
    <t>Steurer Armin</t>
  </si>
  <si>
    <t>1981</t>
  </si>
  <si>
    <t>Bouzas Konstantinos</t>
  </si>
  <si>
    <t>GRE19781112</t>
  </si>
  <si>
    <t>Pegrisch Michael</t>
  </si>
  <si>
    <t>Kutal Martin</t>
  </si>
  <si>
    <t>Ammerling Gerhard</t>
  </si>
  <si>
    <t>-</t>
  </si>
  <si>
    <t>1957</t>
  </si>
  <si>
    <t>Waschak Friedrich</t>
  </si>
  <si>
    <t>1955</t>
  </si>
  <si>
    <t>Gesamt</t>
  </si>
  <si>
    <t>Röhsler &amp; Co Zeitfahrcup - Auswertung Gesamt</t>
  </si>
  <si>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1981
H2: 1980-1966
H3: 1965-1956
H4: 1955-1946
H5: ab 1945
D: Damen gesamt</t>
    </r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</si>
</sst>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b/>
      <u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8" fillId="2" borderId="4" xfId="0" applyFont="1" applyFill="1" applyBorder="1" applyAlignment="1">
      <alignment horizontal="center"/>
    </xf>
    <xf numFmtId="1" fontId="8" fillId="2" borderId="4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0" fillId="4" borderId="12" xfId="0" applyFont="1" applyFill="1" applyBorder="1" applyAlignment="1">
      <alignment horizontal="center"/>
    </xf>
    <xf numFmtId="165" fontId="3" fillId="3" borderId="13" xfId="0" applyNumberFormat="1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11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7" fillId="2" borderId="3" xfId="0" applyFont="1" applyFill="1" applyBorder="1" applyAlignment="1"/>
    <xf numFmtId="0" fontId="7" fillId="2" borderId="2" xfId="0" applyFont="1" applyFill="1" applyBorder="1" applyAlignment="1"/>
    <xf numFmtId="0" fontId="6" fillId="2" borderId="2" xfId="0" applyFont="1" applyFill="1" applyBorder="1" applyAlignment="1"/>
    <xf numFmtId="0" fontId="5" fillId="2" borderId="1" xfId="0" applyFont="1" applyFill="1" applyBorder="1" applyAlignment="1"/>
    <xf numFmtId="2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49" fontId="4" fillId="0" borderId="22" xfId="0" applyNumberFormat="1" applyFont="1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85950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5_Master-Dornbach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  <sheetName val="Lizenzen"/>
    </sheetNames>
    <sheetDataSet>
      <sheetData sheetId="0">
        <row r="2">
          <cell r="A2" t="str">
            <v>H5</v>
          </cell>
          <cell r="B2">
            <v>1</v>
          </cell>
          <cell r="C2" t="str">
            <v>Kovarik Walter</v>
          </cell>
          <cell r="D2" t="str">
            <v>Arbö RC Mödling</v>
          </cell>
          <cell r="E2" t="str">
            <v>AUT19381229</v>
          </cell>
          <cell r="F2">
            <v>0.77083333333333337</v>
          </cell>
          <cell r="G2">
            <v>0</v>
          </cell>
          <cell r="H2">
            <v>1.9678935185185185E-2</v>
          </cell>
          <cell r="I2">
            <v>1.9678935185185185E-2</v>
          </cell>
          <cell r="J2">
            <v>19.055909096255867</v>
          </cell>
          <cell r="L2">
            <v>49</v>
          </cell>
        </row>
        <row r="3">
          <cell r="A3" t="str">
            <v>H3</v>
          </cell>
          <cell r="B3">
            <v>2</v>
          </cell>
          <cell r="C3" t="str">
            <v>Maurer Günter</v>
          </cell>
          <cell r="D3" t="str">
            <v>URC-Bikestar</v>
          </cell>
          <cell r="E3" t="str">
            <v>1958</v>
          </cell>
          <cell r="F3">
            <v>0.77118055555555565</v>
          </cell>
          <cell r="G3">
            <v>3.4722222222222202E-4</v>
          </cell>
          <cell r="H3">
            <v>1.8742708333333333E-2</v>
          </cell>
          <cell r="I3">
            <v>1.8395486111111112E-2</v>
          </cell>
          <cell r="J3">
            <v>20.385435738688912</v>
          </cell>
          <cell r="L3">
            <v>47</v>
          </cell>
        </row>
        <row r="4">
          <cell r="A4" t="str">
            <v>H3</v>
          </cell>
          <cell r="B4">
            <v>3</v>
          </cell>
          <cell r="C4" t="str">
            <v>Cabak Ferdinand</v>
          </cell>
          <cell r="D4">
            <v>0</v>
          </cell>
          <cell r="E4" t="str">
            <v>1965</v>
          </cell>
          <cell r="F4">
            <v>0.77152777777777781</v>
          </cell>
          <cell r="G4">
            <v>6.9444444444444404E-4</v>
          </cell>
          <cell r="H4">
            <v>1.4214930555555555E-2</v>
          </cell>
          <cell r="I4">
            <v>1.3520486111111112E-2</v>
          </cell>
          <cell r="J4">
            <v>27.735689154831917</v>
          </cell>
          <cell r="L4">
            <v>26</v>
          </cell>
        </row>
        <row r="5">
          <cell r="A5" t="str">
            <v>H2</v>
          </cell>
          <cell r="B5">
            <v>4</v>
          </cell>
          <cell r="C5" t="str">
            <v>Mueller Christian</v>
          </cell>
          <cell r="D5" t="str">
            <v>WHC X-Sport Vösendorf</v>
          </cell>
          <cell r="E5" t="str">
            <v>AUT19710806</v>
          </cell>
          <cell r="F5">
            <v>0.77187500000000009</v>
          </cell>
          <cell r="G5">
            <v>1.041666666666666E-3</v>
          </cell>
          <cell r="H5">
            <v>1.4510648148148148E-2</v>
          </cell>
          <cell r="I5">
            <v>1.3468981481481481E-2</v>
          </cell>
          <cell r="J5">
            <v>27.841748874299658</v>
          </cell>
          <cell r="L5">
            <v>25</v>
          </cell>
        </row>
        <row r="6">
          <cell r="A6" t="str">
            <v>RR H</v>
          </cell>
          <cell r="B6">
            <v>5</v>
          </cell>
          <cell r="C6" t="str">
            <v>Waschak Friedrich</v>
          </cell>
          <cell r="D6" t="str">
            <v>Feuerwehr</v>
          </cell>
          <cell r="E6" t="str">
            <v>1955</v>
          </cell>
          <cell r="F6">
            <v>0.77222222222222225</v>
          </cell>
          <cell r="G6">
            <v>1.3888888888888881E-3</v>
          </cell>
          <cell r="H6">
            <v>2.2688310185185186E-2</v>
          </cell>
          <cell r="I6">
            <v>2.1299421296296299E-2</v>
          </cell>
          <cell r="J6">
            <v>17.606112146587183</v>
          </cell>
          <cell r="L6">
            <v>50</v>
          </cell>
        </row>
        <row r="7">
          <cell r="C7" t="str">
            <v>Waschak Markus</v>
          </cell>
          <cell r="L7">
            <v>2</v>
          </cell>
        </row>
        <row r="8">
          <cell r="A8" t="str">
            <v>H3</v>
          </cell>
          <cell r="B8">
            <v>7</v>
          </cell>
          <cell r="C8" t="str">
            <v>Adamek Christian</v>
          </cell>
          <cell r="D8" t="str">
            <v>Vienna Firefighter</v>
          </cell>
          <cell r="E8" t="str">
            <v>1963</v>
          </cell>
          <cell r="F8">
            <v>0.7729166666666667</v>
          </cell>
          <cell r="G8">
            <v>2.083333333333332E-3</v>
          </cell>
          <cell r="H8">
            <v>1.6789930555555554E-2</v>
          </cell>
          <cell r="I8">
            <v>1.4706597222222222E-2</v>
          </cell>
          <cell r="J8">
            <v>25.498760476921262</v>
          </cell>
          <cell r="L8">
            <v>37</v>
          </cell>
        </row>
        <row r="9">
          <cell r="A9" t="str">
            <v>H2</v>
          </cell>
          <cell r="B9">
            <v>8</v>
          </cell>
          <cell r="C9" t="str">
            <v>Wagner Andreas</v>
          </cell>
          <cell r="D9" t="str">
            <v>RC Schnecke</v>
          </cell>
          <cell r="E9" t="str">
            <v>AUT19750205</v>
          </cell>
          <cell r="F9">
            <v>0.77326388888888897</v>
          </cell>
          <cell r="G9">
            <v>2.4305555555555543E-3</v>
          </cell>
          <cell r="H9">
            <v>1.3468055555555554E-2</v>
          </cell>
          <cell r="I9">
            <v>1.10375E-2</v>
          </cell>
          <cell r="J9">
            <v>33.975084937712346</v>
          </cell>
          <cell r="L9">
            <v>1</v>
          </cell>
        </row>
        <row r="10">
          <cell r="A10" t="str">
            <v>H2</v>
          </cell>
          <cell r="B10">
            <v>9</v>
          </cell>
          <cell r="C10" t="str">
            <v>Apflauer Alex</v>
          </cell>
          <cell r="D10" t="str">
            <v>Arbö Wienenergie Röhsler&amp;Co</v>
          </cell>
          <cell r="E10" t="str">
            <v>1967</v>
          </cell>
          <cell r="F10">
            <v>0.77361111111111114</v>
          </cell>
          <cell r="G10">
            <v>2.7777777777777761E-3</v>
          </cell>
          <cell r="H10">
            <v>1.5089236111111112E-2</v>
          </cell>
          <cell r="I10">
            <v>1.2311458333333336E-2</v>
          </cell>
          <cell r="J10">
            <v>30.459429731787793</v>
          </cell>
          <cell r="L10">
            <v>15</v>
          </cell>
        </row>
        <row r="11">
          <cell r="A11" t="str">
            <v>D</v>
          </cell>
          <cell r="B11">
            <v>10</v>
          </cell>
          <cell r="C11" t="str">
            <v>Reinisch Irmgard</v>
          </cell>
          <cell r="D11" t="str">
            <v>Arbö Wienenergie Röhsler&amp;Co</v>
          </cell>
          <cell r="E11" t="str">
            <v>AUT19470515</v>
          </cell>
          <cell r="F11">
            <v>0.77395833333333341</v>
          </cell>
          <cell r="G11">
            <v>3.124999999999998E-3</v>
          </cell>
          <cell r="H11">
            <v>2.2304282407407408E-2</v>
          </cell>
          <cell r="I11">
            <v>1.9179282407407409E-2</v>
          </cell>
          <cell r="J11">
            <v>19.552347790403658</v>
          </cell>
          <cell r="L11">
            <v>48</v>
          </cell>
        </row>
        <row r="12">
          <cell r="A12" t="str">
            <v>H3</v>
          </cell>
          <cell r="B12">
            <v>11</v>
          </cell>
          <cell r="C12" t="str">
            <v>Hawlik Gerhard</v>
          </cell>
          <cell r="D12" t="str">
            <v>RC Schnecke ASVÖ Wien</v>
          </cell>
          <cell r="E12" t="str">
            <v>AUT19630218</v>
          </cell>
          <cell r="F12">
            <v>0.77430555555555558</v>
          </cell>
          <cell r="G12">
            <v>3.4722222222222203E-3</v>
          </cell>
          <cell r="H12">
            <v>1.5537384259259259E-2</v>
          </cell>
          <cell r="I12">
            <v>1.2065162037037039E-2</v>
          </cell>
          <cell r="J12">
            <v>31.081223679287813</v>
          </cell>
          <cell r="L12">
            <v>9</v>
          </cell>
        </row>
        <row r="13">
          <cell r="A13" t="str">
            <v>H3</v>
          </cell>
          <cell r="B13">
            <v>12</v>
          </cell>
          <cell r="C13" t="str">
            <v>Meyer Josef</v>
          </cell>
          <cell r="D13" t="str">
            <v>Arbö Wienenergie Röhsler&amp;Co</v>
          </cell>
          <cell r="E13" t="str">
            <v>AUT19650709</v>
          </cell>
          <cell r="F13">
            <v>0.77465277777777786</v>
          </cell>
          <cell r="G13">
            <v>3.8194444444444422E-3</v>
          </cell>
          <cell r="H13">
            <v>1.6743171296296298E-2</v>
          </cell>
          <cell r="I13">
            <v>1.2923726851851856E-2</v>
          </cell>
          <cell r="J13">
            <v>29.016397847054915</v>
          </cell>
          <cell r="L13">
            <v>20</v>
          </cell>
        </row>
        <row r="14">
          <cell r="A14" t="str">
            <v>H2</v>
          </cell>
          <cell r="B14">
            <v>13</v>
          </cell>
          <cell r="C14" t="str">
            <v>Koch Manfred</v>
          </cell>
          <cell r="D14" t="str">
            <v>RSC Krems</v>
          </cell>
          <cell r="E14" t="str">
            <v>AUT19701006</v>
          </cell>
          <cell r="F14">
            <v>0.77500000000000002</v>
          </cell>
          <cell r="G14">
            <v>4.166666666666664E-3</v>
          </cell>
          <cell r="H14">
            <v>1.6662962962962963E-2</v>
          </cell>
          <cell r="I14">
            <v>1.2496296296296299E-2</v>
          </cell>
          <cell r="J14">
            <v>30.008891523414338</v>
          </cell>
          <cell r="L14">
            <v>17</v>
          </cell>
        </row>
        <row r="15">
          <cell r="A15" t="str">
            <v>H2</v>
          </cell>
          <cell r="B15">
            <v>14</v>
          </cell>
          <cell r="C15" t="str">
            <v>Rautner Friedrich</v>
          </cell>
          <cell r="D15" t="str">
            <v>RSC Krems</v>
          </cell>
          <cell r="E15" t="str">
            <v>AUT19721008</v>
          </cell>
          <cell r="F15">
            <v>0.7753472222222223</v>
          </cell>
          <cell r="G15">
            <v>4.5138888888888859E-3</v>
          </cell>
          <cell r="H15">
            <v>1.6220601851851851E-2</v>
          </cell>
          <cell r="I15">
            <v>1.1706712962962964E-2</v>
          </cell>
          <cell r="J15">
            <v>32.032902932394755</v>
          </cell>
          <cell r="L15">
            <v>6</v>
          </cell>
        </row>
        <row r="16">
          <cell r="A16" t="str">
            <v>H5</v>
          </cell>
          <cell r="B16">
            <v>15</v>
          </cell>
          <cell r="C16" t="str">
            <v>Hanzl Helmut</v>
          </cell>
          <cell r="D16" t="str">
            <v>Arbö Radclub Trumau</v>
          </cell>
          <cell r="E16" t="str">
            <v>AUT19430727</v>
          </cell>
          <cell r="F16">
            <v>0.77569444444444446</v>
          </cell>
          <cell r="G16">
            <v>4.8611111111111086E-3</v>
          </cell>
          <cell r="H16">
            <v>1.9659490740740738E-2</v>
          </cell>
          <cell r="I16">
            <v>1.479837962962963E-2</v>
          </cell>
          <cell r="J16">
            <v>25.340612241705642</v>
          </cell>
          <cell r="L16">
            <v>39</v>
          </cell>
        </row>
        <row r="17">
          <cell r="A17" t="str">
            <v>D</v>
          </cell>
          <cell r="B17">
            <v>16</v>
          </cell>
          <cell r="C17" t="str">
            <v>Willinger Petra</v>
          </cell>
          <cell r="D17" t="str">
            <v>RC Arbö SK Vöest</v>
          </cell>
          <cell r="E17" t="str">
            <v>AUT19660102</v>
          </cell>
          <cell r="F17">
            <v>0.77604166666666674</v>
          </cell>
          <cell r="G17">
            <v>5.2083333333333304E-3</v>
          </cell>
          <cell r="H17">
            <v>1.9683217592592592E-2</v>
          </cell>
          <cell r="I17">
            <v>1.4474884259259262E-2</v>
          </cell>
          <cell r="J17">
            <v>25.906942900778002</v>
          </cell>
          <cell r="L17">
            <v>36</v>
          </cell>
        </row>
        <row r="18">
          <cell r="A18" t="str">
            <v>H2</v>
          </cell>
          <cell r="B18">
            <v>17</v>
          </cell>
          <cell r="C18" t="str">
            <v>Pölzmann Gerhard</v>
          </cell>
          <cell r="D18" t="str">
            <v>Radclub Perg</v>
          </cell>
          <cell r="E18" t="str">
            <v>AUT19700703</v>
          </cell>
          <cell r="F18">
            <v>0.77638888888888891</v>
          </cell>
          <cell r="G18">
            <v>5.5555555555555523E-3</v>
          </cell>
          <cell r="H18">
            <v>1.8357870370370368E-2</v>
          </cell>
          <cell r="I18">
            <v>1.2802314814814815E-2</v>
          </cell>
          <cell r="J18">
            <v>29.29157776733085</v>
          </cell>
          <cell r="L18">
            <v>19</v>
          </cell>
        </row>
        <row r="19">
          <cell r="A19" t="str">
            <v>D</v>
          </cell>
          <cell r="B19">
            <v>18</v>
          </cell>
          <cell r="C19" t="str">
            <v>Petritsch Ute</v>
          </cell>
          <cell r="D19" t="str">
            <v>Cyclopia</v>
          </cell>
          <cell r="E19" t="str">
            <v>1974</v>
          </cell>
          <cell r="F19">
            <v>0.77673611111111118</v>
          </cell>
          <cell r="G19">
            <v>5.9027777777777742E-3</v>
          </cell>
          <cell r="H19">
            <v>2.0182407407407406E-2</v>
          </cell>
          <cell r="I19">
            <v>1.4279629629629632E-2</v>
          </cell>
          <cell r="J19">
            <v>26.261185319673189</v>
          </cell>
          <cell r="L19">
            <v>32</v>
          </cell>
        </row>
        <row r="20">
          <cell r="A20" t="str">
            <v>H2</v>
          </cell>
          <cell r="B20">
            <v>19</v>
          </cell>
          <cell r="C20" t="str">
            <v>Esberger Thomas</v>
          </cell>
          <cell r="D20" t="str">
            <v>ARBÖ Sparkasse Neunkirchen</v>
          </cell>
          <cell r="E20" t="str">
            <v>AUT19700629</v>
          </cell>
          <cell r="F20">
            <v>0.77708333333333335</v>
          </cell>
          <cell r="G20">
            <v>6.249999999999996E-3</v>
          </cell>
          <cell r="H20">
            <v>1.8554282407407408E-2</v>
          </cell>
          <cell r="I20">
            <v>1.2304282407407413E-2</v>
          </cell>
          <cell r="J20">
            <v>30.477193840596737</v>
          </cell>
          <cell r="L20">
            <v>14</v>
          </cell>
        </row>
        <row r="21">
          <cell r="A21" t="str">
            <v>H3</v>
          </cell>
          <cell r="B21">
            <v>20</v>
          </cell>
          <cell r="C21" t="str">
            <v>Dimmel Michael</v>
          </cell>
          <cell r="D21" t="str">
            <v>Powergym Racing team</v>
          </cell>
          <cell r="E21" t="str">
            <v>AUT19650927</v>
          </cell>
          <cell r="F21">
            <v>0.77743055555555562</v>
          </cell>
          <cell r="G21">
            <v>6.5972222222222187E-3</v>
          </cell>
          <cell r="H21">
            <v>1.7891898148148146E-2</v>
          </cell>
          <cell r="I21">
            <v>1.1294675925925927E-2</v>
          </cell>
          <cell r="J21">
            <v>33.201483819400323</v>
          </cell>
          <cell r="L21">
            <v>3</v>
          </cell>
        </row>
        <row r="22">
          <cell r="A22" t="str">
            <v>H3</v>
          </cell>
          <cell r="B22">
            <v>21</v>
          </cell>
          <cell r="C22" t="str">
            <v>Cihak Wolfgang</v>
          </cell>
          <cell r="D22" t="str">
            <v>RC Schnecke ASVÖ Wien</v>
          </cell>
          <cell r="E22" t="str">
            <v>AUT19640401</v>
          </cell>
          <cell r="F22">
            <v>0.77777777777777779</v>
          </cell>
          <cell r="G22">
            <v>6.9444444444444406E-3</v>
          </cell>
          <cell r="H22">
            <v>1.9483564814814815E-2</v>
          </cell>
          <cell r="I22">
            <v>1.2539120370370374E-2</v>
          </cell>
          <cell r="J22">
            <v>29.906404031826312</v>
          </cell>
          <cell r="L22">
            <v>18</v>
          </cell>
        </row>
        <row r="23">
          <cell r="A23" t="str">
            <v>H2</v>
          </cell>
          <cell r="B23">
            <v>22</v>
          </cell>
          <cell r="C23" t="str">
            <v>Satzer Georg</v>
          </cell>
          <cell r="D23" t="str">
            <v>WHC X-Sport Vösendorf</v>
          </cell>
          <cell r="E23" t="str">
            <v>AUT19661008</v>
          </cell>
          <cell r="F23">
            <v>0.77812500000000007</v>
          </cell>
          <cell r="G23">
            <v>7.2916666666666624E-3</v>
          </cell>
          <cell r="H23">
            <v>2.0853356481481483E-2</v>
          </cell>
          <cell r="I23">
            <v>1.3561689814814822E-2</v>
          </cell>
          <cell r="J23">
            <v>27.651421402541526</v>
          </cell>
          <cell r="L23">
            <v>27</v>
          </cell>
        </row>
        <row r="24">
          <cell r="C24" t="str">
            <v>Mliner Michael</v>
          </cell>
          <cell r="L24">
            <v>31</v>
          </cell>
        </row>
        <row r="25">
          <cell r="A25" t="str">
            <v>RR H</v>
          </cell>
          <cell r="B25">
            <v>24</v>
          </cell>
          <cell r="C25" t="str">
            <v>Pegrisch Michael</v>
          </cell>
          <cell r="D25" t="str">
            <v>Arbö Wienenergie Röhsler&amp;Co</v>
          </cell>
          <cell r="E25">
            <v>1969</v>
          </cell>
          <cell r="F25">
            <v>0.77881944444444451</v>
          </cell>
          <cell r="G25">
            <v>7.986111111111107E-3</v>
          </cell>
          <cell r="H25">
            <v>2.1908333333333335E-2</v>
          </cell>
          <cell r="I25">
            <v>1.3922222222222228E-2</v>
          </cell>
          <cell r="J25">
            <v>26.935355147645637</v>
          </cell>
          <cell r="L25">
            <v>30</v>
          </cell>
        </row>
        <row r="26">
          <cell r="A26" t="str">
            <v>H2</v>
          </cell>
          <cell r="B26">
            <v>25</v>
          </cell>
          <cell r="C26" t="str">
            <v>Adametz Nicolas</v>
          </cell>
          <cell r="D26" t="str">
            <v>Racing Team Power-Gym</v>
          </cell>
          <cell r="E26" t="str">
            <v>AUT19680626</v>
          </cell>
          <cell r="F26">
            <v>0.77916666666666667</v>
          </cell>
          <cell r="G26">
            <v>8.333333333333328E-3</v>
          </cell>
          <cell r="H26">
            <v>2.1998842592592594E-2</v>
          </cell>
          <cell r="I26">
            <v>1.3665509259259266E-2</v>
          </cell>
          <cell r="J26">
            <v>27.441348352672133</v>
          </cell>
          <cell r="L26">
            <v>29</v>
          </cell>
        </row>
        <row r="27">
          <cell r="A27" t="str">
            <v>RR H</v>
          </cell>
          <cell r="B27">
            <v>26</v>
          </cell>
          <cell r="C27" t="str">
            <v>Böhm Karl</v>
          </cell>
          <cell r="D27" t="str">
            <v>RC Maroitalia</v>
          </cell>
          <cell r="E27" t="str">
            <v>AUT19670225</v>
          </cell>
          <cell r="F27">
            <v>0.77951388888888895</v>
          </cell>
          <cell r="G27">
            <v>8.6805555555555507E-3</v>
          </cell>
          <cell r="H27">
            <v>2.1702662037037038E-2</v>
          </cell>
          <cell r="I27">
            <v>1.3022106481481487E-2</v>
          </cell>
          <cell r="J27">
            <v>28.797184275315288</v>
          </cell>
          <cell r="L27">
            <v>23</v>
          </cell>
        </row>
        <row r="28">
          <cell r="A28" t="str">
            <v>H2</v>
          </cell>
          <cell r="B28">
            <v>27</v>
          </cell>
          <cell r="C28" t="str">
            <v>Rettegi Richard</v>
          </cell>
          <cell r="D28" t="str">
            <v>Arbö Wienenergie Röhsler&amp;Co</v>
          </cell>
          <cell r="E28" t="str">
            <v>AUT19740303</v>
          </cell>
          <cell r="F28">
            <v>0.77986111111111112</v>
          </cell>
          <cell r="G28">
            <v>9.0277777777777717E-3</v>
          </cell>
          <cell r="H28">
            <v>2.0897337962962961E-2</v>
          </cell>
          <cell r="I28">
            <v>1.186956018518519E-2</v>
          </cell>
          <cell r="J28">
            <v>31.593419987713659</v>
          </cell>
          <cell r="L28">
            <v>8</v>
          </cell>
        </row>
        <row r="29">
          <cell r="A29" t="str">
            <v>H2</v>
          </cell>
          <cell r="B29">
            <v>28</v>
          </cell>
          <cell r="C29" t="str">
            <v>Rosner Markus</v>
          </cell>
          <cell r="D29" t="str">
            <v>Vienna Firefighter / RC Trumau</v>
          </cell>
          <cell r="E29">
            <v>1978</v>
          </cell>
          <cell r="F29">
            <v>0.78020833333333339</v>
          </cell>
          <cell r="G29">
            <v>9.3749999999999944E-3</v>
          </cell>
          <cell r="H29">
            <v>2.1618287037037037E-2</v>
          </cell>
          <cell r="I29">
            <v>1.2243287037037042E-2</v>
          </cell>
          <cell r="J29">
            <v>30.629029513527808</v>
          </cell>
          <cell r="L29">
            <v>13</v>
          </cell>
        </row>
        <row r="30">
          <cell r="A30" t="str">
            <v>RR H</v>
          </cell>
          <cell r="B30">
            <v>29</v>
          </cell>
          <cell r="C30" t="str">
            <v>Kutal Martin</v>
          </cell>
          <cell r="D30" t="str">
            <v>Arbö Wienenergie Röhsler&amp;Co</v>
          </cell>
          <cell r="E30">
            <v>1975</v>
          </cell>
          <cell r="F30">
            <v>0.78055555555555556</v>
          </cell>
          <cell r="G30">
            <v>9.7222222222222172E-3</v>
          </cell>
          <cell r="H30">
            <v>2.4054745370370365E-2</v>
          </cell>
          <cell r="I30">
            <v>1.4332523148148148E-2</v>
          </cell>
          <cell r="J30">
            <v>26.164269621183369</v>
          </cell>
          <cell r="L30">
            <v>33</v>
          </cell>
        </row>
        <row r="31">
          <cell r="A31" t="str">
            <v>H3</v>
          </cell>
          <cell r="B31">
            <v>30</v>
          </cell>
          <cell r="C31" t="str">
            <v>Busl Norbert</v>
          </cell>
          <cell r="D31">
            <v>0</v>
          </cell>
          <cell r="E31" t="str">
            <v>1963</v>
          </cell>
          <cell r="F31">
            <v>0.78090277777777783</v>
          </cell>
          <cell r="G31">
            <v>1.0069444444444438E-2</v>
          </cell>
          <cell r="H31">
            <v>2.3046527777777773E-2</v>
          </cell>
          <cell r="I31">
            <v>1.2977083333333335E-2</v>
          </cell>
          <cell r="J31">
            <v>28.897094236635088</v>
          </cell>
          <cell r="L31">
            <v>22</v>
          </cell>
        </row>
        <row r="32">
          <cell r="A32" t="str">
            <v>H2</v>
          </cell>
          <cell r="B32">
            <v>31</v>
          </cell>
          <cell r="C32" t="str">
            <v xml:space="preserve">Horvath Robert </v>
          </cell>
          <cell r="D32">
            <v>0</v>
          </cell>
          <cell r="E32" t="str">
            <v>1973</v>
          </cell>
          <cell r="F32">
            <v>0.78125</v>
          </cell>
          <cell r="G32">
            <v>1.0416666666666661E-2</v>
          </cell>
          <cell r="H32">
            <v>2.5279629629629628E-2</v>
          </cell>
          <cell r="I32">
            <v>1.4862962962962967E-2</v>
          </cell>
          <cell r="J32">
            <v>25.230500872165454</v>
          </cell>
          <cell r="L32">
            <v>41</v>
          </cell>
        </row>
        <row r="33">
          <cell r="A33" t="str">
            <v>H5</v>
          </cell>
          <cell r="B33">
            <v>32</v>
          </cell>
          <cell r="C33" t="str">
            <v>Hager Norbert</v>
          </cell>
          <cell r="D33" t="str">
            <v>RC RIH ASVÖ Erste Bank</v>
          </cell>
          <cell r="E33" t="str">
            <v>AUT19410818</v>
          </cell>
          <cell r="F33">
            <v>0.78159722222222228</v>
          </cell>
          <cell r="G33">
            <v>1.0763888888888882E-2</v>
          </cell>
          <cell r="H33">
            <v>2.5959953703703704E-2</v>
          </cell>
          <cell r="I33">
            <v>1.5196064814814822E-2</v>
          </cell>
          <cell r="J33">
            <v>24.677441467241447</v>
          </cell>
          <cell r="L33">
            <v>42</v>
          </cell>
        </row>
        <row r="34">
          <cell r="A34" t="str">
            <v>H2</v>
          </cell>
          <cell r="B34">
            <v>33</v>
          </cell>
          <cell r="C34" t="str">
            <v>Schrehof Martin</v>
          </cell>
          <cell r="D34" t="str">
            <v>Radunion Perchtoldsdorf</v>
          </cell>
          <cell r="E34" t="str">
            <v>AUT19720323</v>
          </cell>
          <cell r="F34">
            <v>0.78194444444444444</v>
          </cell>
          <cell r="G34">
            <v>1.1111111111111105E-2</v>
          </cell>
          <cell r="H34">
            <v>2.2945138888888886E-2</v>
          </cell>
          <cell r="I34">
            <v>1.1834027777777782E-2</v>
          </cell>
          <cell r="J34">
            <v>31.688281204154677</v>
          </cell>
          <cell r="L34">
            <v>7</v>
          </cell>
        </row>
        <row r="35">
          <cell r="A35" t="str">
            <v>H3</v>
          </cell>
          <cell r="B35">
            <v>34</v>
          </cell>
          <cell r="C35" t="str">
            <v>Kargl Manfred</v>
          </cell>
          <cell r="D35" t="str">
            <v>Arbö Wienenergie Röhsler&amp;Co</v>
          </cell>
          <cell r="E35">
            <v>1960</v>
          </cell>
          <cell r="F35">
            <v>0.78229166666666672</v>
          </cell>
          <cell r="G35">
            <v>1.1458333333333327E-2</v>
          </cell>
          <cell r="H35">
            <v>2.6702083333333335E-2</v>
          </cell>
          <cell r="I35">
            <v>1.5243750000000007E-2</v>
          </cell>
          <cell r="J35">
            <v>24.600246002460011</v>
          </cell>
          <cell r="L35">
            <v>43</v>
          </cell>
        </row>
        <row r="36">
          <cell r="A36" t="str">
            <v>H2</v>
          </cell>
          <cell r="B36">
            <v>35</v>
          </cell>
          <cell r="C36" t="str">
            <v>Fassl Mario</v>
          </cell>
          <cell r="D36" t="str">
            <v>Union Cycling Team</v>
          </cell>
          <cell r="E36" t="str">
            <v>AUT19760727</v>
          </cell>
          <cell r="F36">
            <v>0.78263888888888888</v>
          </cell>
          <cell r="G36">
            <v>1.1805555555555548E-2</v>
          </cell>
          <cell r="H36">
            <v>2.3872569444444446E-2</v>
          </cell>
          <cell r="I36">
            <v>1.2067013888888898E-2</v>
          </cell>
          <cell r="J36">
            <v>31.076453831323892</v>
          </cell>
          <cell r="L36">
            <v>10</v>
          </cell>
        </row>
        <row r="37">
          <cell r="C37" t="str">
            <v>Metzner Thomas</v>
          </cell>
          <cell r="L37">
            <v>4</v>
          </cell>
        </row>
        <row r="38">
          <cell r="A38" t="str">
            <v>H4</v>
          </cell>
          <cell r="B38">
            <v>37</v>
          </cell>
          <cell r="C38" t="str">
            <v>Rezek Wolfgang</v>
          </cell>
          <cell r="D38" t="str">
            <v>RC RIH ASVÖ Erste Bank Tulln</v>
          </cell>
          <cell r="E38" t="str">
            <v>AUT19530903</v>
          </cell>
          <cell r="F38">
            <v>0.78333333333333333</v>
          </cell>
          <cell r="G38">
            <v>1.2499999999999992E-2</v>
          </cell>
          <cell r="H38">
            <v>2.784189814814815E-2</v>
          </cell>
          <cell r="I38">
            <v>1.5341898148148158E-2</v>
          </cell>
          <cell r="J38">
            <v>24.44286856677277</v>
          </cell>
          <cell r="L38">
            <v>45</v>
          </cell>
        </row>
        <row r="39">
          <cell r="A39" t="str">
            <v>H2</v>
          </cell>
          <cell r="B39">
            <v>38</v>
          </cell>
          <cell r="C39" t="str">
            <v>Strauß Johann</v>
          </cell>
          <cell r="D39" t="str">
            <v>Feuerwehr</v>
          </cell>
          <cell r="E39">
            <v>1968</v>
          </cell>
          <cell r="F39">
            <v>0.7836805555555556</v>
          </cell>
          <cell r="G39">
            <v>1.2847222222222215E-2</v>
          </cell>
          <cell r="H39">
            <v>2.7245254629629633E-2</v>
          </cell>
          <cell r="I39">
            <v>1.4398032407407418E-2</v>
          </cell>
          <cell r="J39">
            <v>26.045225443934417</v>
          </cell>
          <cell r="L39">
            <v>34</v>
          </cell>
        </row>
        <row r="40">
          <cell r="A40" t="str">
            <v>RR H</v>
          </cell>
          <cell r="B40">
            <v>39</v>
          </cell>
          <cell r="C40" t="str">
            <v>Ammerling Gerhard</v>
          </cell>
          <cell r="D40" t="str">
            <v>-</v>
          </cell>
          <cell r="E40" t="str">
            <v>1957</v>
          </cell>
          <cell r="F40">
            <v>0.78402777777777777</v>
          </cell>
          <cell r="G40">
            <v>1.3194444444444437E-2</v>
          </cell>
          <cell r="H40">
            <v>2.7931944444444443E-2</v>
          </cell>
          <cell r="I40">
            <v>1.4737500000000006E-2</v>
          </cell>
          <cell r="J40">
            <v>25.445292620865132</v>
          </cell>
          <cell r="L40">
            <v>38</v>
          </cell>
        </row>
        <row r="41">
          <cell r="A41" t="str">
            <v>H4</v>
          </cell>
          <cell r="B41">
            <v>40</v>
          </cell>
          <cell r="C41" t="str">
            <v>Santos Juan</v>
          </cell>
          <cell r="D41" t="str">
            <v>ARBÖ Kollar Cycling Team</v>
          </cell>
          <cell r="E41" t="str">
            <v>AUT19531226</v>
          </cell>
          <cell r="F41">
            <v>0.78437500000000004</v>
          </cell>
          <cell r="G41">
            <v>1.3541666666666658E-2</v>
          </cell>
          <cell r="H41">
            <v>2.8838194444444448E-2</v>
          </cell>
          <cell r="I41">
            <v>1.5296527777777789E-2</v>
          </cell>
          <cell r="J41">
            <v>24.515367503518391</v>
          </cell>
          <cell r="L41">
            <v>44</v>
          </cell>
        </row>
        <row r="42">
          <cell r="A42" t="str">
            <v>H2</v>
          </cell>
          <cell r="B42">
            <v>41</v>
          </cell>
          <cell r="C42" t="str">
            <v>Aichinger Erich</v>
          </cell>
          <cell r="D42" t="str">
            <v>ARBÖ Kollar Cycling Team</v>
          </cell>
          <cell r="E42" t="str">
            <v>AUT19710201</v>
          </cell>
          <cell r="F42">
            <v>0.78472222222222221</v>
          </cell>
          <cell r="G42">
            <v>1.3888888888888881E-2</v>
          </cell>
          <cell r="H42">
            <v>2.6336226851851854E-2</v>
          </cell>
          <cell r="I42">
            <v>1.2447337962962973E-2</v>
          </cell>
          <cell r="J42">
            <v>30.126923613371122</v>
          </cell>
          <cell r="L42">
            <v>16</v>
          </cell>
        </row>
        <row r="43">
          <cell r="A43" t="str">
            <v>H3</v>
          </cell>
          <cell r="B43">
            <v>42</v>
          </cell>
          <cell r="C43" t="str">
            <v>Elsner Karl</v>
          </cell>
          <cell r="D43" t="str">
            <v>RV Veloclub Simmering</v>
          </cell>
          <cell r="E43" t="str">
            <v>1961</v>
          </cell>
          <cell r="F43">
            <v>0.78506944444444449</v>
          </cell>
          <cell r="G43">
            <v>1.4236111111111102E-2</v>
          </cell>
          <cell r="H43">
            <v>2.8670138888888887E-2</v>
          </cell>
          <cell r="I43">
            <v>1.4434027777777785E-2</v>
          </cell>
          <cell r="J43">
            <v>25.980274236228038</v>
          </cell>
          <cell r="L43">
            <v>35</v>
          </cell>
        </row>
        <row r="44">
          <cell r="A44" t="str">
            <v>H2</v>
          </cell>
          <cell r="B44">
            <v>43</v>
          </cell>
          <cell r="C44" t="str">
            <v>Müller Christian</v>
          </cell>
          <cell r="D44" t="str">
            <v>Arbö RC Mödling</v>
          </cell>
          <cell r="E44" t="str">
            <v>AUT19720912</v>
          </cell>
          <cell r="F44">
            <v>0.78541666666666665</v>
          </cell>
          <cell r="G44">
            <v>1.4583333333333325E-2</v>
          </cell>
          <cell r="H44">
            <v>2.752650462962963E-2</v>
          </cell>
          <cell r="I44">
            <v>1.2943171296296305E-2</v>
          </cell>
          <cell r="J44">
            <v>28.972806695937525</v>
          </cell>
          <cell r="L44">
            <v>21</v>
          </cell>
        </row>
        <row r="45">
          <cell r="A45" t="str">
            <v>D</v>
          </cell>
          <cell r="B45">
            <v>44</v>
          </cell>
          <cell r="C45" t="str">
            <v>Hipfinger Eva</v>
          </cell>
          <cell r="D45" t="str">
            <v>Arbö Wienenergie Röhsler&amp;Co</v>
          </cell>
          <cell r="E45" t="str">
            <v>AUT19681031</v>
          </cell>
          <cell r="F45">
            <v>0.78576388888888893</v>
          </cell>
          <cell r="G45">
            <v>1.4930555555555548E-2</v>
          </cell>
          <cell r="H45">
            <v>2.9739236111111112E-2</v>
          </cell>
          <cell r="I45">
            <v>1.4808680555555565E-2</v>
          </cell>
          <cell r="J45">
            <v>25.322985298600187</v>
          </cell>
          <cell r="L45">
            <v>40</v>
          </cell>
        </row>
        <row r="46">
          <cell r="A46" t="str">
            <v>RR H</v>
          </cell>
          <cell r="B46">
            <v>45</v>
          </cell>
          <cell r="C46" t="str">
            <v>Steurer Armin</v>
          </cell>
          <cell r="D46" t="str">
            <v>Arbö Wienenergie Röhsler&amp;Co</v>
          </cell>
          <cell r="E46" t="str">
            <v>1981</v>
          </cell>
          <cell r="F46">
            <v>0.78611111111111109</v>
          </cell>
          <cell r="G46">
            <v>1.5277777777777769E-2</v>
          </cell>
          <cell r="H46">
            <v>2.8576157407407408E-2</v>
          </cell>
          <cell r="I46">
            <v>1.3298379629629639E-2</v>
          </cell>
          <cell r="J46">
            <v>28.198924263259567</v>
          </cell>
          <cell r="L46">
            <v>24</v>
          </cell>
        </row>
        <row r="47">
          <cell r="A47" t="str">
            <v>H3</v>
          </cell>
          <cell r="B47">
            <v>46</v>
          </cell>
          <cell r="C47" t="str">
            <v>Pober Gerhard</v>
          </cell>
          <cell r="D47" t="str">
            <v>Feuerwehr</v>
          </cell>
          <cell r="E47" t="str">
            <v>1958</v>
          </cell>
          <cell r="F47">
            <v>0.78645833333333337</v>
          </cell>
          <cell r="G47">
            <v>1.5624999999999991E-2</v>
          </cell>
          <cell r="H47">
            <v>3.1112962962962964E-2</v>
          </cell>
          <cell r="I47">
            <v>1.5487962962962972E-2</v>
          </cell>
          <cell r="J47">
            <v>24.212351288336208</v>
          </cell>
          <cell r="L47">
            <v>46</v>
          </cell>
        </row>
        <row r="48">
          <cell r="A48" t="str">
            <v>RR H</v>
          </cell>
          <cell r="B48">
            <v>47</v>
          </cell>
          <cell r="C48" t="str">
            <v>Harlander Johannes</v>
          </cell>
          <cell r="D48" t="str">
            <v>RC Maroitalia</v>
          </cell>
          <cell r="E48" t="str">
            <v>AUT19700415</v>
          </cell>
          <cell r="F48">
            <v>0.78680555555555554</v>
          </cell>
          <cell r="G48">
            <v>1.5972222222222214E-2</v>
          </cell>
          <cell r="H48">
            <v>2.8104282407407408E-2</v>
          </cell>
          <cell r="I48">
            <v>1.2132060185185194E-2</v>
          </cell>
          <cell r="J48">
            <v>30.909836769349635</v>
          </cell>
          <cell r="L48">
            <v>11</v>
          </cell>
        </row>
        <row r="49">
          <cell r="A49" t="str">
            <v>H2</v>
          </cell>
          <cell r="B49">
            <v>48</v>
          </cell>
          <cell r="C49" t="str">
            <v>Spitzer Martin</v>
          </cell>
          <cell r="D49" t="str">
            <v>URC - Rosalia</v>
          </cell>
          <cell r="E49" t="str">
            <v>AUT19750326</v>
          </cell>
          <cell r="F49">
            <v>0.78715277777777781</v>
          </cell>
          <cell r="G49">
            <v>1.6319444444444435E-2</v>
          </cell>
          <cell r="H49">
            <v>2.7945254629629629E-2</v>
          </cell>
          <cell r="I49">
            <v>1.1625810185185194E-2</v>
          </cell>
          <cell r="J49">
            <v>32.255816500243888</v>
          </cell>
          <cell r="L49">
            <v>5</v>
          </cell>
        </row>
        <row r="50">
          <cell r="A50" t="str">
            <v>H2</v>
          </cell>
          <cell r="B50">
            <v>49</v>
          </cell>
          <cell r="C50" t="str">
            <v>Kapeller Christoph</v>
          </cell>
          <cell r="D50" t="str">
            <v>Arbö Radclub Trumau</v>
          </cell>
          <cell r="E50" t="str">
            <v>AUT19700426</v>
          </cell>
          <cell r="F50">
            <v>0.78749999999999998</v>
          </cell>
          <cell r="G50">
            <v>1.6666666666666656E-2</v>
          </cell>
          <cell r="H50">
            <v>2.8890625E-2</v>
          </cell>
          <cell r="I50">
            <v>1.2223958333333344E-2</v>
          </cell>
          <cell r="J50">
            <v>30.677460587984637</v>
          </cell>
          <cell r="L50">
            <v>12</v>
          </cell>
        </row>
        <row r="51">
          <cell r="A51" t="str">
            <v>RR H</v>
          </cell>
          <cell r="B51">
            <v>50</v>
          </cell>
          <cell r="C51" t="str">
            <v>Bouzas Konstantinos</v>
          </cell>
          <cell r="D51" t="str">
            <v>Arbö Wienenergie Röhsler&amp;Co</v>
          </cell>
          <cell r="E51" t="str">
            <v>GRE19781112</v>
          </cell>
          <cell r="F51">
            <v>0.78784722222222225</v>
          </cell>
          <cell r="G51">
            <v>1.701388888888888E-2</v>
          </cell>
          <cell r="H51">
            <v>3.0580208333333331E-2</v>
          </cell>
          <cell r="I51">
            <v>1.356631944444445E-2</v>
          </cell>
          <cell r="J51">
            <v>27.64198510404135</v>
          </cell>
          <cell r="L51">
            <v>28</v>
          </cell>
        </row>
        <row r="52">
          <cell r="A52" t="str">
            <v/>
          </cell>
          <cell r="B52">
            <v>51</v>
          </cell>
          <cell r="C52"/>
          <cell r="D52" t="str">
            <v/>
          </cell>
          <cell r="E52" t="str">
            <v/>
          </cell>
          <cell r="F52">
            <v>0.78819444444444442</v>
          </cell>
          <cell r="G52">
            <v>1.7361111111111101E-2</v>
          </cell>
          <cell r="H52"/>
          <cell r="I52" t="str">
            <v/>
          </cell>
          <cell r="J52" t="str">
            <v/>
          </cell>
        </row>
        <row r="53">
          <cell r="A53" t="str">
            <v/>
          </cell>
          <cell r="B53">
            <v>52</v>
          </cell>
          <cell r="C53"/>
          <cell r="D53" t="str">
            <v/>
          </cell>
          <cell r="E53" t="str">
            <v/>
          </cell>
          <cell r="F53">
            <v>0.7885416666666667</v>
          </cell>
          <cell r="G53">
            <v>1.7708333333333322E-2</v>
          </cell>
          <cell r="H53"/>
          <cell r="I53" t="str">
            <v/>
          </cell>
          <cell r="J53" t="str">
            <v/>
          </cell>
        </row>
        <row r="54">
          <cell r="A54" t="str">
            <v/>
          </cell>
          <cell r="B54">
            <v>53</v>
          </cell>
          <cell r="C54"/>
          <cell r="D54" t="str">
            <v/>
          </cell>
          <cell r="E54" t="str">
            <v/>
          </cell>
          <cell r="F54">
            <v>0.78888888888888886</v>
          </cell>
          <cell r="G54">
            <v>1.8055555555555543E-2</v>
          </cell>
          <cell r="H54"/>
          <cell r="I54" t="str">
            <v/>
          </cell>
          <cell r="J54" t="str">
            <v/>
          </cell>
        </row>
        <row r="55">
          <cell r="A55" t="str">
            <v/>
          </cell>
          <cell r="B55">
            <v>54</v>
          </cell>
          <cell r="C55"/>
          <cell r="D55" t="str">
            <v/>
          </cell>
          <cell r="E55" t="str">
            <v/>
          </cell>
          <cell r="F55">
            <v>0.78923611111111114</v>
          </cell>
          <cell r="G55">
            <v>1.8402777777777768E-2</v>
          </cell>
          <cell r="H55"/>
          <cell r="I55" t="str">
            <v/>
          </cell>
          <cell r="J55" t="str">
            <v/>
          </cell>
        </row>
        <row r="56">
          <cell r="A56" t="str">
            <v/>
          </cell>
          <cell r="B56">
            <v>55</v>
          </cell>
          <cell r="C56"/>
          <cell r="D56" t="str">
            <v/>
          </cell>
          <cell r="E56" t="str">
            <v/>
          </cell>
          <cell r="F56">
            <v>0.7895833333333333</v>
          </cell>
          <cell r="G56">
            <v>1.8749999999999989E-2</v>
          </cell>
          <cell r="H56"/>
          <cell r="I56" t="str">
            <v/>
          </cell>
          <cell r="J56" t="str">
            <v/>
          </cell>
        </row>
        <row r="57">
          <cell r="A57" t="str">
            <v/>
          </cell>
          <cell r="B57">
            <v>56</v>
          </cell>
          <cell r="C57"/>
          <cell r="D57" t="str">
            <v/>
          </cell>
          <cell r="E57" t="str">
            <v/>
          </cell>
          <cell r="F57">
            <v>0.78993055555555558</v>
          </cell>
          <cell r="G57">
            <v>1.909722222222221E-2</v>
          </cell>
          <cell r="H57"/>
          <cell r="I57" t="str">
            <v/>
          </cell>
          <cell r="J57" t="str">
            <v/>
          </cell>
        </row>
        <row r="58">
          <cell r="A58" t="str">
            <v/>
          </cell>
          <cell r="B58">
            <v>57</v>
          </cell>
          <cell r="C58"/>
          <cell r="D58" t="str">
            <v/>
          </cell>
          <cell r="E58" t="str">
            <v/>
          </cell>
          <cell r="F58">
            <v>0.79027777777777786</v>
          </cell>
          <cell r="G58">
            <v>1.9444444444444434E-2</v>
          </cell>
          <cell r="H58"/>
          <cell r="I58" t="str">
            <v/>
          </cell>
          <cell r="J58" t="str">
            <v/>
          </cell>
        </row>
        <row r="59">
          <cell r="A59" t="str">
            <v/>
          </cell>
          <cell r="B59">
            <v>58</v>
          </cell>
          <cell r="C59"/>
          <cell r="D59" t="str">
            <v/>
          </cell>
          <cell r="E59" t="str">
            <v/>
          </cell>
          <cell r="F59">
            <v>0.79062500000000002</v>
          </cell>
          <cell r="G59">
            <v>1.9791666666666655E-2</v>
          </cell>
          <cell r="H59"/>
          <cell r="I59" t="str">
            <v/>
          </cell>
          <cell r="J59" t="str">
            <v/>
          </cell>
        </row>
        <row r="60">
          <cell r="A60" t="str">
            <v/>
          </cell>
          <cell r="B60">
            <v>59</v>
          </cell>
          <cell r="C60"/>
          <cell r="D60" t="str">
            <v/>
          </cell>
          <cell r="E60" t="str">
            <v/>
          </cell>
          <cell r="F60">
            <v>0.7909722222222223</v>
          </cell>
          <cell r="G60">
            <v>2.0138888888888876E-2</v>
          </cell>
          <cell r="H60"/>
          <cell r="I60" t="str">
            <v/>
          </cell>
          <cell r="J60" t="str">
            <v/>
          </cell>
        </row>
        <row r="61">
          <cell r="A61" t="str">
            <v/>
          </cell>
          <cell r="B61">
            <v>60</v>
          </cell>
          <cell r="C61"/>
          <cell r="D61" t="str">
            <v/>
          </cell>
          <cell r="E61" t="str">
            <v/>
          </cell>
          <cell r="F61">
            <v>0.79131944444444446</v>
          </cell>
          <cell r="G61">
            <v>2.0486111111111101E-2</v>
          </cell>
          <cell r="H61"/>
          <cell r="I61" t="str">
            <v/>
          </cell>
          <cell r="J61" t="str">
            <v/>
          </cell>
        </row>
        <row r="62">
          <cell r="A62" t="str">
            <v/>
          </cell>
          <cell r="B62">
            <v>61</v>
          </cell>
          <cell r="C62"/>
          <cell r="D62" t="str">
            <v/>
          </cell>
          <cell r="E62" t="str">
            <v/>
          </cell>
          <cell r="F62">
            <v>0.79166666666666674</v>
          </cell>
          <cell r="G62">
            <v>2.0833333333333322E-2</v>
          </cell>
          <cell r="H62"/>
          <cell r="I62" t="str">
            <v/>
          </cell>
          <cell r="J62" t="str">
            <v/>
          </cell>
        </row>
        <row r="63">
          <cell r="A63" t="str">
            <v/>
          </cell>
          <cell r="B63">
            <v>62</v>
          </cell>
          <cell r="C63"/>
          <cell r="D63" t="str">
            <v/>
          </cell>
          <cell r="E63" t="str">
            <v/>
          </cell>
          <cell r="F63">
            <v>0.79201388888888891</v>
          </cell>
          <cell r="G63">
            <v>2.1180555555555543E-2</v>
          </cell>
          <cell r="H63"/>
          <cell r="I63" t="str">
            <v/>
          </cell>
          <cell r="J63" t="str">
            <v/>
          </cell>
        </row>
        <row r="64">
          <cell r="A64" t="str">
            <v/>
          </cell>
          <cell r="B64">
            <v>63</v>
          </cell>
          <cell r="C64"/>
          <cell r="D64" t="str">
            <v/>
          </cell>
          <cell r="E64" t="str">
            <v/>
          </cell>
          <cell r="F64">
            <v>0.79236111111111118</v>
          </cell>
          <cell r="G64">
            <v>2.1527777777777764E-2</v>
          </cell>
          <cell r="H64"/>
          <cell r="I64" t="str">
            <v/>
          </cell>
          <cell r="J64" t="str">
            <v/>
          </cell>
        </row>
        <row r="65">
          <cell r="A65" t="str">
            <v/>
          </cell>
          <cell r="B65">
            <v>64</v>
          </cell>
          <cell r="C65"/>
          <cell r="D65" t="str">
            <v/>
          </cell>
          <cell r="E65" t="str">
            <v/>
          </cell>
          <cell r="F65">
            <v>0.79270833333333335</v>
          </cell>
          <cell r="G65">
            <v>2.1874999999999988E-2</v>
          </cell>
          <cell r="H65"/>
          <cell r="I65" t="str">
            <v/>
          </cell>
          <cell r="J65" t="str">
            <v/>
          </cell>
        </row>
        <row r="66">
          <cell r="A66" t="str">
            <v/>
          </cell>
          <cell r="B66">
            <v>65</v>
          </cell>
          <cell r="C66"/>
          <cell r="D66" t="str">
            <v/>
          </cell>
          <cell r="E66" t="str">
            <v/>
          </cell>
          <cell r="F66">
            <v>0.79305555555555562</v>
          </cell>
          <cell r="G66">
            <v>2.2222222222222209E-2</v>
          </cell>
          <cell r="H66"/>
          <cell r="I66" t="str">
            <v/>
          </cell>
          <cell r="J66" t="str">
            <v/>
          </cell>
        </row>
        <row r="67">
          <cell r="A67" t="str">
            <v/>
          </cell>
          <cell r="B67">
            <v>66</v>
          </cell>
          <cell r="C67"/>
          <cell r="D67" t="str">
            <v/>
          </cell>
          <cell r="E67" t="str">
            <v/>
          </cell>
          <cell r="F67">
            <v>0.79340277777777779</v>
          </cell>
          <cell r="G67">
            <v>2.256944444444443E-2</v>
          </cell>
          <cell r="H67"/>
          <cell r="I67" t="str">
            <v/>
          </cell>
          <cell r="J67" t="str">
            <v/>
          </cell>
        </row>
        <row r="68">
          <cell r="A68" t="str">
            <v/>
          </cell>
          <cell r="B68">
            <v>67</v>
          </cell>
          <cell r="C68"/>
          <cell r="D68" t="str">
            <v/>
          </cell>
          <cell r="E68" t="str">
            <v/>
          </cell>
          <cell r="F68">
            <v>0.79375000000000007</v>
          </cell>
          <cell r="G68">
            <v>2.2916666666666655E-2</v>
          </cell>
          <cell r="H68"/>
          <cell r="I68" t="str">
            <v/>
          </cell>
          <cell r="J68" t="str">
            <v/>
          </cell>
        </row>
        <row r="69">
          <cell r="A69" t="str">
            <v/>
          </cell>
          <cell r="B69">
            <v>68</v>
          </cell>
          <cell r="C69"/>
          <cell r="D69" t="str">
            <v/>
          </cell>
          <cell r="E69" t="str">
            <v/>
          </cell>
          <cell r="F69">
            <v>0.79409722222222223</v>
          </cell>
          <cell r="G69">
            <v>2.3263888888888876E-2</v>
          </cell>
          <cell r="H69"/>
          <cell r="I69" t="str">
            <v/>
          </cell>
          <cell r="J69" t="str">
            <v/>
          </cell>
        </row>
        <row r="70">
          <cell r="A70" t="str">
            <v/>
          </cell>
          <cell r="B70">
            <v>69</v>
          </cell>
          <cell r="C70"/>
          <cell r="D70" t="str">
            <v/>
          </cell>
          <cell r="E70" t="str">
            <v/>
          </cell>
          <cell r="F70">
            <v>0.79444444444444451</v>
          </cell>
          <cell r="G70">
            <v>2.3611111111111097E-2</v>
          </cell>
          <cell r="H70"/>
          <cell r="I70" t="str">
            <v/>
          </cell>
          <cell r="J70" t="str">
            <v/>
          </cell>
        </row>
        <row r="71">
          <cell r="A71" t="str">
            <v/>
          </cell>
          <cell r="B71">
            <v>70</v>
          </cell>
          <cell r="C71"/>
          <cell r="D71" t="str">
            <v/>
          </cell>
          <cell r="E71" t="str">
            <v/>
          </cell>
          <cell r="F71">
            <v>0.79479166666666667</v>
          </cell>
          <cell r="G71">
            <v>2.3958333333333318E-2</v>
          </cell>
          <cell r="H71"/>
          <cell r="I71" t="str">
            <v/>
          </cell>
          <cell r="J71" t="str">
            <v/>
          </cell>
        </row>
        <row r="72">
          <cell r="A72" t="str">
            <v/>
          </cell>
          <cell r="B72">
            <v>71</v>
          </cell>
          <cell r="C72"/>
          <cell r="D72" t="str">
            <v/>
          </cell>
          <cell r="E72" t="str">
            <v/>
          </cell>
          <cell r="F72">
            <v>0.79513888888888895</v>
          </cell>
          <cell r="G72">
            <v>2.4305555555555542E-2</v>
          </cell>
          <cell r="H72"/>
          <cell r="I72" t="str">
            <v/>
          </cell>
          <cell r="J72" t="str">
            <v/>
          </cell>
        </row>
        <row r="73">
          <cell r="A73" t="str">
            <v/>
          </cell>
          <cell r="B73">
            <v>72</v>
          </cell>
          <cell r="C73"/>
          <cell r="D73" t="str">
            <v/>
          </cell>
          <cell r="E73" t="str">
            <v/>
          </cell>
          <cell r="F73">
            <v>0.79548611111111112</v>
          </cell>
          <cell r="G73">
            <v>2.4652777777777763E-2</v>
          </cell>
          <cell r="H73"/>
          <cell r="I73" t="str">
            <v/>
          </cell>
          <cell r="J73" t="str">
            <v/>
          </cell>
        </row>
        <row r="74">
          <cell r="A74" t="str">
            <v/>
          </cell>
          <cell r="B74">
            <v>73</v>
          </cell>
          <cell r="C74"/>
          <cell r="D74" t="str">
            <v/>
          </cell>
          <cell r="E74" t="str">
            <v/>
          </cell>
          <cell r="F74">
            <v>0.79583333333333339</v>
          </cell>
          <cell r="G74">
            <v>2.4999999999999984E-2</v>
          </cell>
          <cell r="H74"/>
          <cell r="I74" t="str">
            <v/>
          </cell>
          <cell r="J74" t="str">
            <v/>
          </cell>
        </row>
        <row r="75">
          <cell r="A75" t="str">
            <v/>
          </cell>
          <cell r="B75">
            <v>74</v>
          </cell>
          <cell r="C75"/>
          <cell r="D75" t="str">
            <v/>
          </cell>
          <cell r="E75" t="str">
            <v/>
          </cell>
          <cell r="F75">
            <v>0.79618055555555556</v>
          </cell>
          <cell r="G75">
            <v>2.5347222222222208E-2</v>
          </cell>
          <cell r="H75"/>
          <cell r="I75" t="str">
            <v/>
          </cell>
          <cell r="J75" t="str">
            <v/>
          </cell>
        </row>
        <row r="76">
          <cell r="A76" t="str">
            <v/>
          </cell>
          <cell r="B76">
            <v>75</v>
          </cell>
          <cell r="C76"/>
          <cell r="D76" t="str">
            <v/>
          </cell>
          <cell r="E76" t="str">
            <v/>
          </cell>
          <cell r="F76">
            <v>0.79652777777777783</v>
          </cell>
          <cell r="G76">
            <v>2.5694444444444429E-2</v>
          </cell>
          <cell r="H76"/>
          <cell r="I76" t="str">
            <v/>
          </cell>
          <cell r="J76" t="str">
            <v/>
          </cell>
        </row>
        <row r="77">
          <cell r="A77" t="str">
            <v/>
          </cell>
          <cell r="B77">
            <v>76</v>
          </cell>
          <cell r="C77"/>
          <cell r="D77" t="str">
            <v/>
          </cell>
          <cell r="E77" t="str">
            <v/>
          </cell>
          <cell r="F77">
            <v>0.796875</v>
          </cell>
          <cell r="G77">
            <v>2.604166666666665E-2</v>
          </cell>
          <cell r="H77"/>
          <cell r="I77" t="str">
            <v/>
          </cell>
          <cell r="J77" t="str">
            <v/>
          </cell>
        </row>
        <row r="78">
          <cell r="A78" t="str">
            <v/>
          </cell>
          <cell r="B78">
            <v>77</v>
          </cell>
          <cell r="C78"/>
          <cell r="D78" t="str">
            <v/>
          </cell>
          <cell r="E78" t="str">
            <v/>
          </cell>
          <cell r="F78">
            <v>0.79722222222222228</v>
          </cell>
          <cell r="G78">
            <v>2.6388888888888875E-2</v>
          </cell>
          <cell r="H78"/>
          <cell r="I78" t="str">
            <v/>
          </cell>
          <cell r="J78" t="str">
            <v/>
          </cell>
        </row>
        <row r="79">
          <cell r="A79" t="str">
            <v/>
          </cell>
          <cell r="B79">
            <v>78</v>
          </cell>
          <cell r="C79"/>
          <cell r="D79" t="str">
            <v/>
          </cell>
          <cell r="E79" t="str">
            <v/>
          </cell>
          <cell r="F79">
            <v>0.79756944444444444</v>
          </cell>
          <cell r="G79">
            <v>2.6736111111111096E-2</v>
          </cell>
          <cell r="H79"/>
          <cell r="I79" t="str">
            <v/>
          </cell>
          <cell r="J79" t="str">
            <v/>
          </cell>
        </row>
        <row r="80">
          <cell r="A80" t="str">
            <v/>
          </cell>
          <cell r="B80">
            <v>79</v>
          </cell>
          <cell r="C80"/>
          <cell r="D80" t="str">
            <v/>
          </cell>
          <cell r="E80" t="str">
            <v/>
          </cell>
          <cell r="F80">
            <v>0.79791666666666672</v>
          </cell>
          <cell r="G80">
            <v>2.7083333333333317E-2</v>
          </cell>
          <cell r="H80"/>
          <cell r="I80" t="str">
            <v/>
          </cell>
          <cell r="J80" t="str">
            <v/>
          </cell>
        </row>
        <row r="81">
          <cell r="A81" t="str">
            <v/>
          </cell>
          <cell r="B81">
            <v>80</v>
          </cell>
          <cell r="C81"/>
          <cell r="D81" t="str">
            <v/>
          </cell>
          <cell r="E81" t="str">
            <v/>
          </cell>
          <cell r="F81">
            <v>0.79826388888888888</v>
          </cell>
          <cell r="G81">
            <v>2.7430555555555538E-2</v>
          </cell>
          <cell r="H81"/>
          <cell r="I81" t="str">
            <v/>
          </cell>
          <cell r="J81" t="str">
            <v/>
          </cell>
        </row>
        <row r="82">
          <cell r="A82" t="str">
            <v/>
          </cell>
          <cell r="B82">
            <v>81</v>
          </cell>
          <cell r="C82"/>
          <cell r="D82" t="str">
            <v/>
          </cell>
          <cell r="E82" t="str">
            <v/>
          </cell>
          <cell r="F82">
            <v>0.79861111111111116</v>
          </cell>
          <cell r="G82">
            <v>2.7777777777777762E-2</v>
          </cell>
          <cell r="H82"/>
          <cell r="I82" t="str">
            <v/>
          </cell>
          <cell r="J82" t="str">
            <v/>
          </cell>
        </row>
        <row r="83">
          <cell r="A83" t="str">
            <v/>
          </cell>
          <cell r="B83">
            <v>82</v>
          </cell>
          <cell r="C83"/>
          <cell r="D83" t="str">
            <v/>
          </cell>
          <cell r="E83" t="str">
            <v/>
          </cell>
          <cell r="F83">
            <v>0.79895833333333333</v>
          </cell>
          <cell r="G83">
            <v>2.8124999999999983E-2</v>
          </cell>
          <cell r="H83"/>
          <cell r="I83" t="str">
            <v/>
          </cell>
          <cell r="J83" t="str">
            <v/>
          </cell>
        </row>
        <row r="84">
          <cell r="A84" t="str">
            <v/>
          </cell>
          <cell r="B84">
            <v>83</v>
          </cell>
          <cell r="C84"/>
          <cell r="D84" t="str">
            <v/>
          </cell>
          <cell r="E84" t="str">
            <v/>
          </cell>
          <cell r="F84">
            <v>0.7993055555555556</v>
          </cell>
          <cell r="G84">
            <v>2.8472222222222204E-2</v>
          </cell>
          <cell r="H84"/>
          <cell r="I84" t="str">
            <v/>
          </cell>
          <cell r="J84" t="str">
            <v/>
          </cell>
        </row>
        <row r="85">
          <cell r="A85" t="str">
            <v/>
          </cell>
          <cell r="B85">
            <v>84</v>
          </cell>
          <cell r="C85"/>
          <cell r="D85" t="str">
            <v/>
          </cell>
          <cell r="E85" t="str">
            <v/>
          </cell>
          <cell r="F85">
            <v>0.79965277777777777</v>
          </cell>
          <cell r="G85">
            <v>2.8819444444444429E-2</v>
          </cell>
          <cell r="H85"/>
          <cell r="I85" t="str">
            <v/>
          </cell>
          <cell r="J85" t="str">
            <v/>
          </cell>
        </row>
        <row r="86">
          <cell r="A86" t="str">
            <v/>
          </cell>
          <cell r="B86">
            <v>85</v>
          </cell>
          <cell r="C86"/>
          <cell r="D86" t="str">
            <v/>
          </cell>
          <cell r="E86" t="str">
            <v/>
          </cell>
          <cell r="F86">
            <v>0.8</v>
          </cell>
          <cell r="G86">
            <v>2.916666666666665E-2</v>
          </cell>
          <cell r="H86"/>
          <cell r="I86" t="str">
            <v/>
          </cell>
          <cell r="J86" t="str">
            <v/>
          </cell>
        </row>
        <row r="87">
          <cell r="A87" t="str">
            <v/>
          </cell>
          <cell r="B87">
            <v>86</v>
          </cell>
          <cell r="C87"/>
          <cell r="D87" t="str">
            <v/>
          </cell>
          <cell r="E87" t="str">
            <v/>
          </cell>
          <cell r="F87">
            <v>0.80034722222222221</v>
          </cell>
          <cell r="G87">
            <v>2.9513888888888871E-2</v>
          </cell>
          <cell r="H87"/>
          <cell r="I87" t="str">
            <v/>
          </cell>
          <cell r="J87" t="str">
            <v/>
          </cell>
        </row>
        <row r="88">
          <cell r="A88" t="str">
            <v/>
          </cell>
          <cell r="B88">
            <v>87</v>
          </cell>
          <cell r="C88"/>
          <cell r="D88" t="str">
            <v/>
          </cell>
          <cell r="E88" t="str">
            <v/>
          </cell>
          <cell r="F88">
            <v>0.80069444444444449</v>
          </cell>
          <cell r="G88">
            <v>2.9861111111111095E-2</v>
          </cell>
          <cell r="H88"/>
          <cell r="I88" t="str">
            <v/>
          </cell>
          <cell r="J88" t="str">
            <v/>
          </cell>
        </row>
        <row r="89">
          <cell r="A89" t="str">
            <v/>
          </cell>
          <cell r="B89">
            <v>88</v>
          </cell>
          <cell r="C89"/>
          <cell r="D89" t="str">
            <v/>
          </cell>
          <cell r="E89" t="str">
            <v/>
          </cell>
          <cell r="F89">
            <v>0.80104166666666665</v>
          </cell>
          <cell r="G89">
            <v>3.0208333333333316E-2</v>
          </cell>
          <cell r="H89"/>
          <cell r="I89" t="str">
            <v/>
          </cell>
          <cell r="J89" t="str">
            <v/>
          </cell>
        </row>
        <row r="90">
          <cell r="A90" t="str">
            <v/>
          </cell>
          <cell r="B90">
            <v>89</v>
          </cell>
          <cell r="C90"/>
          <cell r="D90" t="str">
            <v/>
          </cell>
          <cell r="E90" t="str">
            <v/>
          </cell>
          <cell r="F90">
            <v>0.80138888888888893</v>
          </cell>
          <cell r="G90">
            <v>3.0555555555555537E-2</v>
          </cell>
          <cell r="H90"/>
          <cell r="I90" t="str">
            <v/>
          </cell>
          <cell r="J90" t="str">
            <v/>
          </cell>
        </row>
        <row r="91">
          <cell r="A91" t="str">
            <v/>
          </cell>
          <cell r="B91">
            <v>90</v>
          </cell>
          <cell r="C91"/>
          <cell r="D91" t="str">
            <v/>
          </cell>
          <cell r="E91" t="str">
            <v/>
          </cell>
          <cell r="F91">
            <v>0.80173611111111109</v>
          </cell>
          <cell r="G91">
            <v>3.0902777777777758E-2</v>
          </cell>
          <cell r="H91"/>
          <cell r="I91" t="str">
            <v/>
          </cell>
          <cell r="J91" t="str">
            <v/>
          </cell>
        </row>
        <row r="92">
          <cell r="A92" t="str">
            <v/>
          </cell>
          <cell r="B92">
            <v>91</v>
          </cell>
          <cell r="C92"/>
          <cell r="D92" t="str">
            <v/>
          </cell>
          <cell r="E92" t="str">
            <v/>
          </cell>
          <cell r="F92">
            <v>0.80208333333333337</v>
          </cell>
          <cell r="G92">
            <v>3.1249999999999983E-2</v>
          </cell>
          <cell r="H92"/>
          <cell r="I92" t="str">
            <v/>
          </cell>
          <cell r="J92" t="str">
            <v/>
          </cell>
        </row>
        <row r="93">
          <cell r="A93" t="str">
            <v/>
          </cell>
          <cell r="B93">
            <v>92</v>
          </cell>
          <cell r="C93"/>
          <cell r="D93" t="str">
            <v/>
          </cell>
          <cell r="E93" t="str">
            <v/>
          </cell>
          <cell r="F93">
            <v>0.80243055555555554</v>
          </cell>
          <cell r="G93">
            <v>3.1597222222222207E-2</v>
          </cell>
          <cell r="H93"/>
          <cell r="I93" t="str">
            <v/>
          </cell>
          <cell r="J93" t="str">
            <v/>
          </cell>
        </row>
        <row r="94">
          <cell r="A94" t="str">
            <v/>
          </cell>
          <cell r="B94">
            <v>93</v>
          </cell>
          <cell r="C94"/>
          <cell r="D94" t="str">
            <v/>
          </cell>
          <cell r="E94" t="str">
            <v/>
          </cell>
          <cell r="F94">
            <v>0.80277777777777781</v>
          </cell>
          <cell r="G94">
            <v>3.1944444444444428E-2</v>
          </cell>
          <cell r="H94"/>
          <cell r="I94" t="str">
            <v/>
          </cell>
          <cell r="J94" t="str">
            <v/>
          </cell>
        </row>
        <row r="95">
          <cell r="A95" t="str">
            <v/>
          </cell>
          <cell r="B95">
            <v>94</v>
          </cell>
          <cell r="C95"/>
          <cell r="D95" t="str">
            <v/>
          </cell>
          <cell r="E95" t="str">
            <v/>
          </cell>
          <cell r="F95">
            <v>0.80312499999999998</v>
          </cell>
          <cell r="G95">
            <v>3.2291666666666649E-2</v>
          </cell>
          <cell r="H95"/>
          <cell r="I95" t="str">
            <v/>
          </cell>
          <cell r="J95" t="str">
            <v/>
          </cell>
        </row>
        <row r="96">
          <cell r="A96" t="str">
            <v/>
          </cell>
          <cell r="B96">
            <v>95</v>
          </cell>
          <cell r="C96"/>
          <cell r="D96" t="str">
            <v/>
          </cell>
          <cell r="E96" t="str">
            <v/>
          </cell>
          <cell r="F96">
            <v>0.80347222222222225</v>
          </cell>
          <cell r="G96">
            <v>3.263888888888887E-2</v>
          </cell>
          <cell r="H96"/>
          <cell r="I96" t="str">
            <v/>
          </cell>
          <cell r="J96" t="str">
            <v/>
          </cell>
        </row>
        <row r="97">
          <cell r="A97" t="str">
            <v/>
          </cell>
          <cell r="B97">
            <v>96</v>
          </cell>
          <cell r="C97"/>
          <cell r="D97" t="str">
            <v/>
          </cell>
          <cell r="E97" t="str">
            <v/>
          </cell>
          <cell r="F97">
            <v>0.80381944444444442</v>
          </cell>
          <cell r="G97">
            <v>3.2986111111111091E-2</v>
          </cell>
          <cell r="H97"/>
          <cell r="I97" t="str">
            <v/>
          </cell>
          <cell r="J97" t="str">
            <v/>
          </cell>
        </row>
        <row r="98">
          <cell r="A98" t="str">
            <v/>
          </cell>
          <cell r="B98">
            <v>97</v>
          </cell>
          <cell r="C98"/>
          <cell r="D98" t="str">
            <v/>
          </cell>
          <cell r="E98" t="str">
            <v/>
          </cell>
          <cell r="F98">
            <v>0.8041666666666667</v>
          </cell>
          <cell r="G98">
            <v>3.3333333333333312E-2</v>
          </cell>
          <cell r="H98"/>
          <cell r="I98" t="str">
            <v/>
          </cell>
          <cell r="J98" t="str">
            <v/>
          </cell>
        </row>
        <row r="99">
          <cell r="A99" t="str">
            <v/>
          </cell>
          <cell r="B99">
            <v>98</v>
          </cell>
          <cell r="C99"/>
          <cell r="D99" t="str">
            <v/>
          </cell>
          <cell r="E99" t="str">
            <v/>
          </cell>
          <cell r="F99">
            <v>0.80451388888888886</v>
          </cell>
          <cell r="G99">
            <v>3.3680555555555533E-2</v>
          </cell>
          <cell r="H99"/>
          <cell r="I99" t="str">
            <v/>
          </cell>
          <cell r="J99" t="str">
            <v/>
          </cell>
        </row>
        <row r="100">
          <cell r="A100" t="str">
            <v/>
          </cell>
          <cell r="B100">
            <v>99</v>
          </cell>
          <cell r="C100"/>
          <cell r="D100" t="str">
            <v/>
          </cell>
          <cell r="E100" t="str">
            <v/>
          </cell>
          <cell r="F100">
            <v>0.80486111111111114</v>
          </cell>
          <cell r="G100">
            <v>3.4027777777777761E-2</v>
          </cell>
          <cell r="H100"/>
          <cell r="I100" t="str">
            <v/>
          </cell>
          <cell r="J100" t="str">
            <v/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Nicolas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Arbinger Heinz</v>
          </cell>
        </row>
        <row r="11">
          <cell r="A11" t="str">
            <v>Arnitz Heinrich</v>
          </cell>
        </row>
        <row r="12">
          <cell r="A12" t="str">
            <v>Artenjak Bernhard</v>
          </cell>
        </row>
        <row r="13">
          <cell r="A13" t="str">
            <v>Aselwimmer Daniel</v>
          </cell>
        </row>
        <row r="14">
          <cell r="A14" t="str">
            <v>Ast Adam</v>
          </cell>
        </row>
        <row r="15">
          <cell r="A15" t="str">
            <v>Atzmüller Silvia</v>
          </cell>
        </row>
        <row r="16">
          <cell r="A16" t="str">
            <v>Bahr Klaus</v>
          </cell>
        </row>
        <row r="17">
          <cell r="A17" t="str">
            <v>Baringer Günter</v>
          </cell>
        </row>
        <row r="18">
          <cell r="A18" t="str">
            <v>Bernhard Christian</v>
          </cell>
        </row>
        <row r="19">
          <cell r="A19" t="str">
            <v>Birkner Karl</v>
          </cell>
        </row>
        <row r="20">
          <cell r="A20" t="str">
            <v>Böhm Karl</v>
          </cell>
        </row>
        <row r="21">
          <cell r="A21" t="str">
            <v>Bouzas Konstantinos</v>
          </cell>
        </row>
        <row r="22">
          <cell r="A22" t="str">
            <v>Braunsberger Peter</v>
          </cell>
        </row>
        <row r="23">
          <cell r="A23" t="str">
            <v>Bruckner Alfred</v>
          </cell>
        </row>
        <row r="24">
          <cell r="A24" t="str">
            <v>Brunngraber Michaela</v>
          </cell>
        </row>
        <row r="25">
          <cell r="A25" t="str">
            <v>Bubenicek Karl</v>
          </cell>
        </row>
        <row r="26">
          <cell r="A26" t="str">
            <v>Busl Norbert</v>
          </cell>
        </row>
        <row r="27">
          <cell r="A27" t="str">
            <v>Cabak Ferdinand</v>
          </cell>
        </row>
        <row r="28">
          <cell r="A28" t="str">
            <v>Cihak Wolfgang</v>
          </cell>
        </row>
        <row r="29">
          <cell r="A29" t="str">
            <v>Dibon Wilhelm</v>
          </cell>
        </row>
        <row r="30">
          <cell r="A30" t="str">
            <v>Dimmel Michael</v>
          </cell>
        </row>
        <row r="31">
          <cell r="A31" t="str">
            <v>Dr. Kenn Michael</v>
          </cell>
        </row>
        <row r="32">
          <cell r="A32" t="str">
            <v>Drabits Norbert</v>
          </cell>
        </row>
        <row r="33">
          <cell r="A33" t="str">
            <v>Dünser Lukas</v>
          </cell>
        </row>
        <row r="34">
          <cell r="A34" t="str">
            <v>Eibeck Wolfgang</v>
          </cell>
        </row>
        <row r="35">
          <cell r="A35" t="str">
            <v>Elsner Karl</v>
          </cell>
        </row>
        <row r="36">
          <cell r="A36" t="str">
            <v>Engels Jost Gernot</v>
          </cell>
        </row>
        <row r="37">
          <cell r="A37" t="str">
            <v>Ertl Paul</v>
          </cell>
        </row>
        <row r="38">
          <cell r="A38" t="str">
            <v>Esberger Thomas</v>
          </cell>
        </row>
        <row r="39">
          <cell r="A39" t="str">
            <v>Eysinger Gerhard</v>
          </cell>
        </row>
        <row r="40">
          <cell r="A40" t="str">
            <v>Fabian Thomas</v>
          </cell>
        </row>
        <row r="41">
          <cell r="A41" t="str">
            <v>Fassl Mario</v>
          </cell>
        </row>
        <row r="42">
          <cell r="A42" t="str">
            <v>Feitsch Rudolf</v>
          </cell>
        </row>
        <row r="43">
          <cell r="A43" t="str">
            <v>Forstner Philipp</v>
          </cell>
        </row>
        <row r="44">
          <cell r="A44" t="str">
            <v>Frodl Kevin</v>
          </cell>
        </row>
        <row r="45">
          <cell r="A45" t="str">
            <v>Ganglberger Martin</v>
          </cell>
        </row>
        <row r="46">
          <cell r="A46" t="str">
            <v>Gaubitzer Michael</v>
          </cell>
        </row>
        <row r="47">
          <cell r="A47" t="str">
            <v>Gehnböck Sylvia</v>
          </cell>
        </row>
        <row r="48">
          <cell r="A48" t="str">
            <v>Gerersdorfer Ilse</v>
          </cell>
        </row>
        <row r="49">
          <cell r="A49" t="str">
            <v>Geretschnig Martin</v>
          </cell>
        </row>
        <row r="50">
          <cell r="A50" t="str">
            <v>Göd Niki</v>
          </cell>
        </row>
        <row r="51">
          <cell r="A51" t="str">
            <v>Gollinger Karl-Heinz</v>
          </cell>
        </row>
        <row r="52">
          <cell r="A52" t="str">
            <v>Goluszka Peter</v>
          </cell>
        </row>
        <row r="53">
          <cell r="A53" t="str">
            <v>Gotz Gunta</v>
          </cell>
        </row>
        <row r="54">
          <cell r="A54" t="str">
            <v>Gratz Johannes</v>
          </cell>
        </row>
        <row r="55">
          <cell r="A55" t="str">
            <v>Gruber Christian</v>
          </cell>
        </row>
        <row r="56">
          <cell r="A56" t="str">
            <v>Gruber Julian</v>
          </cell>
        </row>
        <row r="57">
          <cell r="A57" t="str">
            <v>Gruber Manfred</v>
          </cell>
        </row>
        <row r="58">
          <cell r="A58" t="str">
            <v>Hager Norbert</v>
          </cell>
        </row>
        <row r="59">
          <cell r="A59" t="str">
            <v>Haider Wolfgang</v>
          </cell>
        </row>
        <row r="60">
          <cell r="A60" t="str">
            <v>Haider-Pachtrog Martin</v>
          </cell>
        </row>
        <row r="61">
          <cell r="A61" t="str">
            <v>Hammerl Andreas</v>
          </cell>
        </row>
        <row r="62">
          <cell r="A62" t="str">
            <v>Hansl Rudolf</v>
          </cell>
        </row>
        <row r="63">
          <cell r="A63" t="str">
            <v>Hanzl Helmut</v>
          </cell>
        </row>
        <row r="64">
          <cell r="A64" t="str">
            <v>Harlander Johannes</v>
          </cell>
        </row>
        <row r="65">
          <cell r="A65" t="str">
            <v>Hartl Hermann</v>
          </cell>
        </row>
        <row r="66">
          <cell r="A66" t="str">
            <v>Hauer Gerald</v>
          </cell>
        </row>
        <row r="67">
          <cell r="A67" t="str">
            <v>Havel Fritz</v>
          </cell>
        </row>
        <row r="68">
          <cell r="A68" t="str">
            <v>Hawlik Ekaterina</v>
          </cell>
        </row>
        <row r="69">
          <cell r="A69" t="str">
            <v>Hawlik Gerhard</v>
          </cell>
        </row>
        <row r="70">
          <cell r="A70" t="str">
            <v>Hell Markus</v>
          </cell>
        </row>
        <row r="71">
          <cell r="A71" t="str">
            <v>Hergolitsch Franz</v>
          </cell>
        </row>
        <row r="72">
          <cell r="A72" t="str">
            <v>Herr Stefan</v>
          </cell>
        </row>
        <row r="73">
          <cell r="A73" t="str">
            <v>Hipfinger Eva</v>
          </cell>
        </row>
        <row r="74">
          <cell r="A74" t="str">
            <v>Hirn Walter</v>
          </cell>
        </row>
        <row r="75">
          <cell r="A75" t="str">
            <v>Hofer Erich</v>
          </cell>
        </row>
        <row r="76">
          <cell r="A76" t="str">
            <v>Hofer Renate</v>
          </cell>
        </row>
        <row r="77">
          <cell r="A77" t="str">
            <v>Hoffmann Peter</v>
          </cell>
        </row>
        <row r="78">
          <cell r="A78" t="str">
            <v>Hoffmann Tristan</v>
          </cell>
        </row>
        <row r="79">
          <cell r="A79" t="str">
            <v>Horak Rudolf</v>
          </cell>
        </row>
        <row r="80">
          <cell r="A80" t="str">
            <v>Hornbachner Philllip</v>
          </cell>
        </row>
        <row r="81">
          <cell r="A81" t="str">
            <v xml:space="preserve">Horvath Robert </v>
          </cell>
        </row>
        <row r="82">
          <cell r="A82" t="str">
            <v>Illies Sandrina</v>
          </cell>
        </row>
        <row r="83">
          <cell r="A83" t="str">
            <v>Jambrich Manuela</v>
          </cell>
        </row>
        <row r="84">
          <cell r="A84" t="str">
            <v>Jatschka Thomas</v>
          </cell>
        </row>
        <row r="85">
          <cell r="A85" t="str">
            <v>Jindra Christian</v>
          </cell>
        </row>
        <row r="86">
          <cell r="A86" t="str">
            <v>Kaider Philipp</v>
          </cell>
        </row>
        <row r="87">
          <cell r="A87" t="str">
            <v>Kapeller Christoph</v>
          </cell>
        </row>
        <row r="88">
          <cell r="A88" t="str">
            <v>Kargl Manfred</v>
          </cell>
        </row>
        <row r="89">
          <cell r="A89" t="str">
            <v>Karl Günther</v>
          </cell>
        </row>
        <row r="90">
          <cell r="A90" t="str">
            <v>Kmetyko Peter</v>
          </cell>
        </row>
        <row r="91">
          <cell r="A91" t="str">
            <v>Kobliska Wolfgang</v>
          </cell>
        </row>
        <row r="92">
          <cell r="A92" t="str">
            <v>Koch Manfred</v>
          </cell>
        </row>
        <row r="93">
          <cell r="A93" t="str">
            <v>Kogelbauer Patrick</v>
          </cell>
        </row>
        <row r="94">
          <cell r="A94" t="str">
            <v>Kogelbauer Thomas</v>
          </cell>
        </row>
        <row r="95">
          <cell r="A95" t="str">
            <v>Kolar Alfred</v>
          </cell>
        </row>
        <row r="96">
          <cell r="A96" t="str">
            <v>Koller Karl</v>
          </cell>
        </row>
        <row r="97">
          <cell r="A97" t="str">
            <v>König Hermann</v>
          </cell>
        </row>
        <row r="98">
          <cell r="A98" t="str">
            <v>Kopse Igor</v>
          </cell>
        </row>
        <row r="99">
          <cell r="A99" t="str">
            <v>Kovarik Walter</v>
          </cell>
        </row>
        <row r="100">
          <cell r="A100" t="str">
            <v>Krenn Johannes</v>
          </cell>
        </row>
        <row r="101">
          <cell r="A101" t="str">
            <v>Krivetz Hannes</v>
          </cell>
        </row>
        <row r="102">
          <cell r="A102" t="str">
            <v>Kudrna Thomas</v>
          </cell>
        </row>
        <row r="103">
          <cell r="A103" t="str">
            <v>Kutal Martin</v>
          </cell>
        </row>
        <row r="104">
          <cell r="A104" t="str">
            <v>Lackinger Alexander</v>
          </cell>
        </row>
        <row r="105">
          <cell r="A105" t="str">
            <v>Lackner Lisa</v>
          </cell>
        </row>
        <row r="106">
          <cell r="A106" t="str">
            <v>Lackner Wolfgang</v>
          </cell>
        </row>
        <row r="107">
          <cell r="A107" t="str">
            <v>Lechner Christian</v>
          </cell>
        </row>
        <row r="108">
          <cell r="A108" t="str">
            <v>Lechnitz Alfred</v>
          </cell>
        </row>
        <row r="109">
          <cell r="A109" t="str">
            <v>Leitgeb Peter</v>
          </cell>
        </row>
        <row r="110">
          <cell r="A110" t="str">
            <v>Lengyel Christian</v>
          </cell>
        </row>
        <row r="111">
          <cell r="A111" t="str">
            <v>Leschinsky Christian</v>
          </cell>
        </row>
        <row r="112">
          <cell r="A112" t="str">
            <v>Lisy Josef</v>
          </cell>
        </row>
        <row r="113">
          <cell r="A113" t="str">
            <v>Maier Christian</v>
          </cell>
        </row>
        <row r="114">
          <cell r="A114" t="str">
            <v>Malik Christian</v>
          </cell>
        </row>
        <row r="115">
          <cell r="A115" t="str">
            <v>Mangold Wolfgang</v>
          </cell>
        </row>
        <row r="116">
          <cell r="A116" t="str">
            <v>Martinz Bruno</v>
          </cell>
        </row>
        <row r="117">
          <cell r="A117" t="str">
            <v>Mateyka Jens</v>
          </cell>
        </row>
        <row r="118">
          <cell r="A118" t="str">
            <v>Maurer Günter</v>
          </cell>
        </row>
        <row r="119">
          <cell r="A119" t="str">
            <v>Mayer Christian</v>
          </cell>
        </row>
        <row r="120">
          <cell r="A120" t="str">
            <v>Metzner Thomas</v>
          </cell>
        </row>
        <row r="121">
          <cell r="A121" t="str">
            <v>Meyer Josef</v>
          </cell>
        </row>
        <row r="122">
          <cell r="A122" t="str">
            <v>Meyer Jürgen</v>
          </cell>
        </row>
        <row r="123">
          <cell r="A123" t="str">
            <v>Mittmansgruber Gerhard</v>
          </cell>
        </row>
        <row r="124">
          <cell r="A124" t="str">
            <v>Mliner Michael</v>
          </cell>
        </row>
        <row r="125">
          <cell r="A125" t="str">
            <v>Mörtl Manfred</v>
          </cell>
        </row>
        <row r="126">
          <cell r="A126" t="str">
            <v>Mueller Christian</v>
          </cell>
        </row>
        <row r="127">
          <cell r="A127" t="str">
            <v>Müller Christian</v>
          </cell>
        </row>
        <row r="128">
          <cell r="A128" t="str">
            <v>Müller Josef</v>
          </cell>
        </row>
        <row r="129">
          <cell r="A129" t="str">
            <v>Müllner Andreas</v>
          </cell>
        </row>
        <row r="130">
          <cell r="A130" t="str">
            <v>Niederdorfer Christian</v>
          </cell>
        </row>
        <row r="131">
          <cell r="A131" t="str">
            <v>Obermeier Mario</v>
          </cell>
        </row>
        <row r="132">
          <cell r="A132" t="str">
            <v>Oswald Thomas</v>
          </cell>
        </row>
        <row r="133">
          <cell r="A133" t="str">
            <v>Ott Christian</v>
          </cell>
        </row>
        <row r="134">
          <cell r="A134" t="str">
            <v>Pachschwöll Alex</v>
          </cell>
        </row>
        <row r="135">
          <cell r="A135" t="str">
            <v>Pansy Jürgen</v>
          </cell>
        </row>
        <row r="136">
          <cell r="A136" t="str">
            <v>Pech Helmut</v>
          </cell>
        </row>
        <row r="137">
          <cell r="A137" t="str">
            <v>Pegrisch Michael</v>
          </cell>
        </row>
        <row r="138">
          <cell r="A138" t="str">
            <v>Pelz Friedrich</v>
          </cell>
        </row>
        <row r="139">
          <cell r="A139" t="str">
            <v>Petritsch Ute</v>
          </cell>
        </row>
        <row r="140">
          <cell r="A140" t="str">
            <v>Pfisterer Claudia</v>
          </cell>
        </row>
        <row r="141">
          <cell r="A141" t="str">
            <v>Pfisterer Sebastian</v>
          </cell>
        </row>
        <row r="142">
          <cell r="A142" t="str">
            <v>Pich Karl</v>
          </cell>
        </row>
        <row r="143">
          <cell r="A143" t="str">
            <v>Pober Gerhard</v>
          </cell>
        </row>
        <row r="144">
          <cell r="A144" t="str">
            <v>Polo Thomas</v>
          </cell>
        </row>
        <row r="145">
          <cell r="A145" t="str">
            <v>Pölzmann Gerhard</v>
          </cell>
        </row>
        <row r="146">
          <cell r="A146" t="str">
            <v>Prunner Franz</v>
          </cell>
        </row>
        <row r="147">
          <cell r="A147" t="str">
            <v>Rappolt Manfred</v>
          </cell>
        </row>
        <row r="148">
          <cell r="A148" t="str">
            <v>Rautner Friedrich</v>
          </cell>
        </row>
        <row r="149">
          <cell r="A149" t="str">
            <v>Reinisch Irmgard</v>
          </cell>
        </row>
        <row r="150">
          <cell r="A150" t="str">
            <v>Reiter Stefan</v>
          </cell>
        </row>
        <row r="151">
          <cell r="A151" t="str">
            <v>Resch Alexander</v>
          </cell>
        </row>
        <row r="152">
          <cell r="A152" t="str">
            <v>Rettegi Richard</v>
          </cell>
        </row>
        <row r="153">
          <cell r="A153" t="str">
            <v>Rezek Wolfgang</v>
          </cell>
        </row>
        <row r="154">
          <cell r="A154" t="str">
            <v>Riegersperger Peter</v>
          </cell>
        </row>
        <row r="155">
          <cell r="A155" t="str">
            <v>Röhsler Maximilian</v>
          </cell>
        </row>
        <row r="156">
          <cell r="A156" t="str">
            <v>Rosner Markus</v>
          </cell>
        </row>
        <row r="157">
          <cell r="A157" t="str">
            <v>Rössler Heinz</v>
          </cell>
        </row>
        <row r="158">
          <cell r="A158" t="str">
            <v>Sammer Gregor</v>
          </cell>
        </row>
        <row r="159">
          <cell r="A159" t="str">
            <v>Santos Juan</v>
          </cell>
        </row>
        <row r="160">
          <cell r="A160" t="str">
            <v>Sattler Christian</v>
          </cell>
        </row>
        <row r="161">
          <cell r="A161" t="str">
            <v>Satzer Georg</v>
          </cell>
        </row>
        <row r="162">
          <cell r="A162" t="str">
            <v>Schell Andrej</v>
          </cell>
        </row>
        <row r="163">
          <cell r="A163" t="str">
            <v>Schindler Kurt</v>
          </cell>
        </row>
        <row r="164">
          <cell r="A164" t="str">
            <v>Schlager Claudia</v>
          </cell>
        </row>
        <row r="165">
          <cell r="A165" t="str">
            <v>Schleritzko Dominik</v>
          </cell>
        </row>
        <row r="166">
          <cell r="A166" t="str">
            <v>Schrehof Martin</v>
          </cell>
        </row>
        <row r="167">
          <cell r="A167" t="str">
            <v>Schreiber Leopold</v>
          </cell>
        </row>
        <row r="168">
          <cell r="A168" t="str">
            <v>Schricker Hans</v>
          </cell>
        </row>
        <row r="169">
          <cell r="A169" t="str">
            <v>Schwab Georg</v>
          </cell>
        </row>
        <row r="170">
          <cell r="A170" t="str">
            <v>Simek Matthias</v>
          </cell>
        </row>
        <row r="171">
          <cell r="A171" t="str">
            <v>Spielauer Dietmar</v>
          </cell>
        </row>
        <row r="172">
          <cell r="A172" t="str">
            <v>Spitzer Martin</v>
          </cell>
        </row>
        <row r="173">
          <cell r="A173" t="str">
            <v>Steurer Armin</v>
          </cell>
        </row>
        <row r="174">
          <cell r="A174" t="str">
            <v>Stocker Brigitte</v>
          </cell>
        </row>
        <row r="175">
          <cell r="A175" t="str">
            <v>Strauß Johann</v>
          </cell>
        </row>
        <row r="176">
          <cell r="A176" t="str">
            <v>Swoboda Georg</v>
          </cell>
        </row>
        <row r="177">
          <cell r="A177" t="str">
            <v>Taferner Franz</v>
          </cell>
        </row>
        <row r="178">
          <cell r="A178" t="str">
            <v>Taucher Johann</v>
          </cell>
        </row>
        <row r="179">
          <cell r="A179" t="str">
            <v>Thaller Karl</v>
          </cell>
        </row>
        <row r="180">
          <cell r="A180" t="str">
            <v>Timme Jens</v>
          </cell>
        </row>
        <row r="181">
          <cell r="A181" t="str">
            <v>Treitler Wolfgang</v>
          </cell>
        </row>
        <row r="182">
          <cell r="A182" t="str">
            <v>Vevoda Erich</v>
          </cell>
        </row>
        <row r="183">
          <cell r="A183" t="str">
            <v>Wagner Andreas</v>
          </cell>
        </row>
        <row r="184">
          <cell r="A184" t="str">
            <v>Walder Christoph</v>
          </cell>
        </row>
        <row r="185">
          <cell r="A185" t="str">
            <v>Waschak Friedrich</v>
          </cell>
        </row>
        <row r="186">
          <cell r="A186" t="str">
            <v>Waschak Markus</v>
          </cell>
        </row>
        <row r="187">
          <cell r="A187" t="str">
            <v>Wernhart Johann</v>
          </cell>
        </row>
        <row r="188">
          <cell r="A188" t="str">
            <v>Whitmore Lawrence</v>
          </cell>
        </row>
        <row r="189">
          <cell r="A189" t="str">
            <v>Wilhelm Alexander</v>
          </cell>
        </row>
        <row r="190">
          <cell r="A190" t="str">
            <v>Willinger Petra</v>
          </cell>
        </row>
        <row r="191">
          <cell r="A191" t="str">
            <v>Winter Lukas</v>
          </cell>
        </row>
        <row r="192">
          <cell r="A192" t="str">
            <v>Wittner Thomas</v>
          </cell>
        </row>
        <row r="193">
          <cell r="A193" t="str">
            <v>Wlach Andreas</v>
          </cell>
        </row>
        <row r="194">
          <cell r="A194" t="str">
            <v>Wochinger Klaus</v>
          </cell>
        </row>
        <row r="195">
          <cell r="A195" t="str">
            <v>Wölfer Franz</v>
          </cell>
        </row>
        <row r="196">
          <cell r="A196" t="str">
            <v>Zauner Teimuraz</v>
          </cell>
        </row>
        <row r="197">
          <cell r="A197" t="str">
            <v>Zierler Erwin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2">
            <v>1</v>
          </cell>
          <cell r="B2">
            <v>35</v>
          </cell>
        </row>
        <row r="3">
          <cell r="A3">
            <v>2</v>
          </cell>
          <cell r="B3">
            <v>30</v>
          </cell>
        </row>
        <row r="4">
          <cell r="A4">
            <v>3</v>
          </cell>
          <cell r="B4">
            <v>27</v>
          </cell>
        </row>
        <row r="5">
          <cell r="A5">
            <v>4</v>
          </cell>
          <cell r="B5">
            <v>25</v>
          </cell>
        </row>
        <row r="6">
          <cell r="A6">
            <v>5</v>
          </cell>
          <cell r="B6">
            <v>24</v>
          </cell>
        </row>
        <row r="7">
          <cell r="A7">
            <v>6</v>
          </cell>
          <cell r="B7">
            <v>23</v>
          </cell>
        </row>
        <row r="8">
          <cell r="A8">
            <v>7</v>
          </cell>
          <cell r="B8">
            <v>22</v>
          </cell>
        </row>
        <row r="9">
          <cell r="A9">
            <v>8</v>
          </cell>
          <cell r="B9">
            <v>21</v>
          </cell>
        </row>
        <row r="10">
          <cell r="A10">
            <v>9</v>
          </cell>
          <cell r="B10">
            <v>20</v>
          </cell>
        </row>
        <row r="11">
          <cell r="A11">
            <v>10</v>
          </cell>
          <cell r="B11">
            <v>19</v>
          </cell>
        </row>
        <row r="12">
          <cell r="A12">
            <v>11</v>
          </cell>
          <cell r="B12">
            <v>18</v>
          </cell>
        </row>
        <row r="13">
          <cell r="A13">
            <v>12</v>
          </cell>
          <cell r="B13">
            <v>17</v>
          </cell>
        </row>
        <row r="14">
          <cell r="A14">
            <v>13</v>
          </cell>
          <cell r="B14">
            <v>16</v>
          </cell>
        </row>
        <row r="15">
          <cell r="A15">
            <v>14</v>
          </cell>
          <cell r="B15">
            <v>15</v>
          </cell>
        </row>
        <row r="16">
          <cell r="A16">
            <v>15</v>
          </cell>
          <cell r="B16">
            <v>14</v>
          </cell>
        </row>
        <row r="17">
          <cell r="A17">
            <v>16</v>
          </cell>
          <cell r="B17">
            <v>13</v>
          </cell>
        </row>
        <row r="18">
          <cell r="A18">
            <v>17</v>
          </cell>
          <cell r="B18">
            <v>12</v>
          </cell>
        </row>
        <row r="19">
          <cell r="A19">
            <v>18</v>
          </cell>
          <cell r="B19">
            <v>11</v>
          </cell>
        </row>
        <row r="20">
          <cell r="A20">
            <v>19</v>
          </cell>
          <cell r="B20">
            <v>10</v>
          </cell>
        </row>
        <row r="21">
          <cell r="A21">
            <v>20</v>
          </cell>
          <cell r="B21">
            <v>9</v>
          </cell>
        </row>
        <row r="22">
          <cell r="A22">
            <v>21</v>
          </cell>
          <cell r="B22">
            <v>8</v>
          </cell>
        </row>
        <row r="23">
          <cell r="A23">
            <v>22</v>
          </cell>
          <cell r="B23">
            <v>7</v>
          </cell>
        </row>
        <row r="24">
          <cell r="A24">
            <v>23</v>
          </cell>
          <cell r="B24">
            <v>6</v>
          </cell>
        </row>
        <row r="25">
          <cell r="A25">
            <v>24</v>
          </cell>
          <cell r="B25">
            <v>5</v>
          </cell>
        </row>
        <row r="26">
          <cell r="A26">
            <v>25</v>
          </cell>
          <cell r="B26">
            <v>4</v>
          </cell>
        </row>
        <row r="27">
          <cell r="A27">
            <v>26</v>
          </cell>
          <cell r="B27">
            <v>3</v>
          </cell>
        </row>
        <row r="28">
          <cell r="A28">
            <v>27</v>
          </cell>
          <cell r="B28">
            <v>2</v>
          </cell>
        </row>
        <row r="29">
          <cell r="A29">
            <v>28</v>
          </cell>
          <cell r="B29">
            <v>1</v>
          </cell>
        </row>
        <row r="30">
          <cell r="A30">
            <v>29</v>
          </cell>
          <cell r="B30">
            <v>1</v>
          </cell>
        </row>
        <row r="31">
          <cell r="A31">
            <v>30</v>
          </cell>
          <cell r="B31">
            <v>1</v>
          </cell>
        </row>
      </sheetData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25"/>
  <sheetViews>
    <sheetView zoomScaleNormal="100" workbookViewId="0">
      <selection activeCell="B28" sqref="B28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34" t="s">
        <v>146</v>
      </c>
      <c r="G2" s="35"/>
      <c r="H2" s="35"/>
      <c r="I2" s="35"/>
      <c r="J2" s="36"/>
    </row>
    <row r="3" spans="1:10">
      <c r="A3" s="1"/>
      <c r="B3" s="2"/>
      <c r="C3" s="2"/>
      <c r="D3" s="2"/>
      <c r="E3" s="2"/>
      <c r="F3" s="37"/>
      <c r="G3" s="38"/>
      <c r="H3" s="38"/>
      <c r="I3" s="38"/>
      <c r="J3" s="39"/>
    </row>
    <row r="4" spans="1:10">
      <c r="A4" s="1"/>
      <c r="B4" s="2"/>
      <c r="C4" s="2"/>
      <c r="D4" s="2"/>
      <c r="E4" s="2"/>
      <c r="F4" s="37"/>
      <c r="G4" s="38"/>
      <c r="H4" s="38"/>
      <c r="I4" s="38"/>
      <c r="J4" s="39"/>
    </row>
    <row r="5" spans="1:10">
      <c r="A5" s="1"/>
      <c r="B5" s="2"/>
      <c r="C5" s="2"/>
      <c r="D5" s="2"/>
      <c r="E5" s="2"/>
      <c r="F5" s="37"/>
      <c r="G5" s="38"/>
      <c r="H5" s="38"/>
      <c r="I5" s="38"/>
      <c r="J5" s="39"/>
    </row>
    <row r="6" spans="1:10">
      <c r="A6" s="1"/>
      <c r="B6" s="2"/>
      <c r="C6" s="2"/>
      <c r="D6" s="2"/>
      <c r="E6" s="2"/>
      <c r="F6" s="37"/>
      <c r="G6" s="38"/>
      <c r="H6" s="38"/>
      <c r="I6" s="38"/>
      <c r="J6" s="39"/>
    </row>
    <row r="7" spans="1:10">
      <c r="A7" s="1"/>
      <c r="B7" s="1"/>
      <c r="C7" s="1"/>
      <c r="D7" s="1"/>
      <c r="E7" s="1"/>
      <c r="F7" s="37"/>
      <c r="G7" s="38"/>
      <c r="H7" s="38"/>
      <c r="I7" s="38"/>
      <c r="J7" s="39"/>
    </row>
    <row r="8" spans="1:10" ht="13.5" thickBot="1">
      <c r="A8" s="1"/>
      <c r="B8" s="1"/>
      <c r="C8" s="1"/>
      <c r="D8" s="1"/>
      <c r="E8" s="1"/>
      <c r="F8" s="40"/>
      <c r="G8" s="41"/>
      <c r="H8" s="41"/>
      <c r="I8" s="41"/>
      <c r="J8" s="42"/>
    </row>
    <row r="9" spans="1:10" ht="13.5" thickBot="1">
      <c r="E9" s="33"/>
      <c r="F9" s="33"/>
      <c r="G9" s="33"/>
      <c r="H9" s="32"/>
    </row>
    <row r="10" spans="1:10" ht="16.5" thickBot="1">
      <c r="A10" s="31" t="s">
        <v>145</v>
      </c>
      <c r="B10" s="30"/>
      <c r="C10" s="30"/>
      <c r="D10" s="30"/>
      <c r="E10" s="30"/>
      <c r="F10" s="30"/>
      <c r="G10" s="29"/>
      <c r="H10" s="29"/>
      <c r="I10" s="29"/>
      <c r="J10" s="28"/>
    </row>
    <row r="11" spans="1:10" ht="13.5" thickBot="1"/>
    <row r="12" spans="1:10" ht="13.5" thickBot="1">
      <c r="A12" s="9" t="s">
        <v>1</v>
      </c>
      <c r="B12" s="9" t="s">
        <v>2</v>
      </c>
      <c r="C12" s="9" t="s">
        <v>3</v>
      </c>
      <c r="D12" s="9" t="s">
        <v>4</v>
      </c>
      <c r="E12" s="9" t="s">
        <v>5</v>
      </c>
      <c r="F12" s="9" t="s">
        <v>6</v>
      </c>
      <c r="G12" s="9" t="s">
        <v>7</v>
      </c>
      <c r="H12" s="9" t="s">
        <v>8</v>
      </c>
      <c r="I12" s="27" t="s">
        <v>9</v>
      </c>
      <c r="J12" s="26" t="s">
        <v>144</v>
      </c>
    </row>
    <row r="13" spans="1:10">
      <c r="A13" s="17" t="s">
        <v>27</v>
      </c>
      <c r="B13" s="25" t="s">
        <v>28</v>
      </c>
      <c r="C13" s="24" t="s">
        <v>29</v>
      </c>
      <c r="D13" s="24" t="s">
        <v>30</v>
      </c>
      <c r="E13" s="24">
        <v>8</v>
      </c>
      <c r="F13" s="23">
        <v>2.4305555555555543E-3</v>
      </c>
      <c r="G13" s="23">
        <v>1.3468055555555554E-2</v>
      </c>
      <c r="H13" s="23">
        <v>1.10375E-2</v>
      </c>
      <c r="I13" s="22">
        <v>33.975084937712346</v>
      </c>
      <c r="J13" s="21">
        <f>IF([1]Eingabe!C9=0,"",[1]Eingabe!L9)</f>
        <v>1</v>
      </c>
    </row>
    <row r="14" spans="1:10">
      <c r="A14" s="17" t="s">
        <v>18</v>
      </c>
      <c r="B14" s="25" t="s">
        <v>19</v>
      </c>
      <c r="C14" s="24" t="s">
        <v>20</v>
      </c>
      <c r="D14" s="24" t="s">
        <v>21</v>
      </c>
      <c r="E14" s="24">
        <v>6</v>
      </c>
      <c r="F14" s="23">
        <v>1.7361111111111101E-3</v>
      </c>
      <c r="G14" s="23">
        <v>1.2926041666666666E-2</v>
      </c>
      <c r="H14" s="23">
        <v>1.1189930555555555E-2</v>
      </c>
      <c r="I14" s="22">
        <v>33.512272318242466</v>
      </c>
      <c r="J14" s="21">
        <f>IF([1]Eingabe!C7=0,"",[1]Eingabe!L7)</f>
        <v>2</v>
      </c>
    </row>
    <row r="15" spans="1:10">
      <c r="A15" s="17" t="s">
        <v>78</v>
      </c>
      <c r="B15" s="25" t="s">
        <v>79</v>
      </c>
      <c r="C15" s="24" t="s">
        <v>25</v>
      </c>
      <c r="D15" s="24" t="s">
        <v>80</v>
      </c>
      <c r="E15" s="24">
        <v>20</v>
      </c>
      <c r="F15" s="23">
        <v>6.5972222222222187E-3</v>
      </c>
      <c r="G15" s="23">
        <v>1.7891898148148146E-2</v>
      </c>
      <c r="H15" s="23">
        <v>1.1294675925925927E-2</v>
      </c>
      <c r="I15" s="22">
        <v>33.201483819400323</v>
      </c>
      <c r="J15" s="21">
        <f>IF([1]Eingabe!C21=0,"",[1]Eingabe!L21)</f>
        <v>3</v>
      </c>
    </row>
    <row r="16" spans="1:10">
      <c r="A16" s="17" t="s">
        <v>18</v>
      </c>
      <c r="B16" s="25" t="s">
        <v>22</v>
      </c>
      <c r="C16" s="24">
        <v>0</v>
      </c>
      <c r="D16" s="24" t="s">
        <v>23</v>
      </c>
      <c r="E16" s="24">
        <v>36</v>
      </c>
      <c r="F16" s="23">
        <v>1.2152777777777771E-2</v>
      </c>
      <c r="G16" s="23">
        <v>2.3776851851851851E-2</v>
      </c>
      <c r="H16" s="23">
        <v>1.162407407407408E-2</v>
      </c>
      <c r="I16" s="22">
        <v>32.260634060857079</v>
      </c>
      <c r="J16" s="21">
        <f>IF([1]Eingabe!C37=0,"",[1]Eingabe!L37)</f>
        <v>4</v>
      </c>
    </row>
    <row r="17" spans="1:15">
      <c r="A17" s="17" t="s">
        <v>27</v>
      </c>
      <c r="B17" s="25" t="s">
        <v>31</v>
      </c>
      <c r="C17" s="24" t="s">
        <v>32</v>
      </c>
      <c r="D17" s="24" t="s">
        <v>33</v>
      </c>
      <c r="E17" s="24">
        <v>48</v>
      </c>
      <c r="F17" s="23">
        <v>1.6319444444444435E-2</v>
      </c>
      <c r="G17" s="23">
        <v>2.7945254629629629E-2</v>
      </c>
      <c r="H17" s="23">
        <v>1.1625810185185194E-2</v>
      </c>
      <c r="I17" s="22">
        <v>32.255816500243888</v>
      </c>
      <c r="J17" s="21">
        <f>IF([1]Eingabe!C49=0,"",[1]Eingabe!L49)</f>
        <v>5</v>
      </c>
    </row>
    <row r="18" spans="1:15">
      <c r="A18" s="17" t="s">
        <v>27</v>
      </c>
      <c r="B18" s="25" t="s">
        <v>34</v>
      </c>
      <c r="C18" s="24" t="s">
        <v>35</v>
      </c>
      <c r="D18" s="24" t="s">
        <v>36</v>
      </c>
      <c r="E18" s="24">
        <v>14</v>
      </c>
      <c r="F18" s="23">
        <v>4.5138888888888859E-3</v>
      </c>
      <c r="G18" s="23">
        <v>1.6220601851851851E-2</v>
      </c>
      <c r="H18" s="23">
        <v>1.1706712962962964E-2</v>
      </c>
      <c r="I18" s="22">
        <v>32.032902932394755</v>
      </c>
      <c r="J18" s="21">
        <f>IF([1]Eingabe!C15=0,"",[1]Eingabe!L15)</f>
        <v>6</v>
      </c>
    </row>
    <row r="19" spans="1:15">
      <c r="A19" s="17" t="s">
        <v>27</v>
      </c>
      <c r="B19" s="25" t="s">
        <v>37</v>
      </c>
      <c r="C19" s="24" t="s">
        <v>38</v>
      </c>
      <c r="D19" s="24" t="s">
        <v>39</v>
      </c>
      <c r="E19" s="24">
        <v>33</v>
      </c>
      <c r="F19" s="23">
        <v>1.1111111111111105E-2</v>
      </c>
      <c r="G19" s="23">
        <v>2.2945138888888886E-2</v>
      </c>
      <c r="H19" s="23">
        <v>1.1834027777777782E-2</v>
      </c>
      <c r="I19" s="22">
        <v>31.688281204154677</v>
      </c>
      <c r="J19" s="21">
        <f>IF([1]Eingabe!C34=0,"",[1]Eingabe!L34)</f>
        <v>7</v>
      </c>
    </row>
    <row r="20" spans="1:15">
      <c r="A20" s="17" t="s">
        <v>27</v>
      </c>
      <c r="B20" s="25" t="s">
        <v>40</v>
      </c>
      <c r="C20" s="24" t="s">
        <v>20</v>
      </c>
      <c r="D20" s="24" t="s">
        <v>41</v>
      </c>
      <c r="E20" s="24">
        <v>27</v>
      </c>
      <c r="F20" s="23">
        <v>9.0277777777777717E-3</v>
      </c>
      <c r="G20" s="23">
        <v>2.0897337962962961E-2</v>
      </c>
      <c r="H20" s="23">
        <v>1.186956018518519E-2</v>
      </c>
      <c r="I20" s="22">
        <v>31.593419987713659</v>
      </c>
      <c r="J20" s="21">
        <f>IF([1]Eingabe!C28=0,"",[1]Eingabe!L28)</f>
        <v>8</v>
      </c>
    </row>
    <row r="21" spans="1:15">
      <c r="A21" s="17" t="s">
        <v>78</v>
      </c>
      <c r="B21" s="25" t="s">
        <v>81</v>
      </c>
      <c r="C21" s="24" t="s">
        <v>82</v>
      </c>
      <c r="D21" s="24" t="s">
        <v>83</v>
      </c>
      <c r="E21" s="24">
        <v>11</v>
      </c>
      <c r="F21" s="23">
        <v>3.4722222222222203E-3</v>
      </c>
      <c r="G21" s="23">
        <v>1.5537384259259259E-2</v>
      </c>
      <c r="H21" s="23">
        <v>1.2065162037037039E-2</v>
      </c>
      <c r="I21" s="22">
        <v>31.081223679287813</v>
      </c>
      <c r="J21" s="21">
        <f>IF([1]Eingabe!C12=0,"",[1]Eingabe!L12)</f>
        <v>9</v>
      </c>
    </row>
    <row r="22" spans="1:15">
      <c r="A22" s="17" t="s">
        <v>27</v>
      </c>
      <c r="B22" s="25" t="s">
        <v>42</v>
      </c>
      <c r="C22" s="24" t="s">
        <v>43</v>
      </c>
      <c r="D22" s="24" t="s">
        <v>44</v>
      </c>
      <c r="E22" s="24">
        <v>35</v>
      </c>
      <c r="F22" s="23">
        <v>1.1805555555555548E-2</v>
      </c>
      <c r="G22" s="23">
        <v>2.3872569444444446E-2</v>
      </c>
      <c r="H22" s="23">
        <v>1.2067013888888898E-2</v>
      </c>
      <c r="I22" s="22">
        <v>31.076453831323892</v>
      </c>
      <c r="J22" s="21">
        <f>IF([1]Eingabe!C36=0,"",[1]Eingabe!L36)</f>
        <v>10</v>
      </c>
    </row>
    <row r="23" spans="1:15">
      <c r="A23" s="17" t="s">
        <v>27</v>
      </c>
      <c r="B23" s="25" t="s">
        <v>128</v>
      </c>
      <c r="C23" s="24" t="s">
        <v>129</v>
      </c>
      <c r="D23" s="24" t="s">
        <v>130</v>
      </c>
      <c r="E23" s="24">
        <v>47</v>
      </c>
      <c r="F23" s="23">
        <v>1.5972222222222214E-2</v>
      </c>
      <c r="G23" s="23">
        <v>2.8104282407407408E-2</v>
      </c>
      <c r="H23" s="23">
        <v>1.2132060185185194E-2</v>
      </c>
      <c r="I23" s="22">
        <v>30.909836769349635</v>
      </c>
      <c r="J23" s="21">
        <f>IF([1]Eingabe!C48=0,"",[1]Eingabe!L48)</f>
        <v>11</v>
      </c>
    </row>
    <row r="24" spans="1:15">
      <c r="A24" s="17" t="s">
        <v>27</v>
      </c>
      <c r="B24" s="25" t="s">
        <v>45</v>
      </c>
      <c r="C24" s="24" t="s">
        <v>46</v>
      </c>
      <c r="D24" s="24" t="s">
        <v>47</v>
      </c>
      <c r="E24" s="24">
        <v>49</v>
      </c>
      <c r="F24" s="23">
        <v>1.6666666666666656E-2</v>
      </c>
      <c r="G24" s="23">
        <v>2.8890625E-2</v>
      </c>
      <c r="H24" s="23">
        <v>1.2223958333333344E-2</v>
      </c>
      <c r="I24" s="22">
        <v>30.677460587984637</v>
      </c>
      <c r="J24" s="21">
        <f>IF([1]Eingabe!C50=0,"",[1]Eingabe!L50)</f>
        <v>12</v>
      </c>
    </row>
    <row r="25" spans="1:15">
      <c r="A25" s="17" t="s">
        <v>27</v>
      </c>
      <c r="B25" s="25" t="s">
        <v>48</v>
      </c>
      <c r="C25" s="24" t="s">
        <v>49</v>
      </c>
      <c r="D25" s="24">
        <v>1978</v>
      </c>
      <c r="E25" s="24">
        <v>28</v>
      </c>
      <c r="F25" s="23">
        <v>9.3749999999999944E-3</v>
      </c>
      <c r="G25" s="23">
        <v>2.1618287037037037E-2</v>
      </c>
      <c r="H25" s="23">
        <v>1.2243287037037042E-2</v>
      </c>
      <c r="I25" s="22">
        <v>30.629029513527808</v>
      </c>
      <c r="J25" s="21">
        <f>IF([1]Eingabe!C29=0,"",[1]Eingabe!L29)</f>
        <v>13</v>
      </c>
    </row>
    <row r="26" spans="1:15">
      <c r="A26" s="17" t="s">
        <v>27</v>
      </c>
      <c r="B26" s="25" t="s">
        <v>50</v>
      </c>
      <c r="C26" s="24" t="s">
        <v>51</v>
      </c>
      <c r="D26" s="24" t="s">
        <v>52</v>
      </c>
      <c r="E26" s="24">
        <v>19</v>
      </c>
      <c r="F26" s="23">
        <v>6.249999999999996E-3</v>
      </c>
      <c r="G26" s="23">
        <v>1.8554282407407408E-2</v>
      </c>
      <c r="H26" s="23">
        <v>1.2304282407407413E-2</v>
      </c>
      <c r="I26" s="22">
        <v>30.477193840596737</v>
      </c>
      <c r="J26" s="21">
        <f>IF([1]Eingabe!C20=0,"",[1]Eingabe!L20)</f>
        <v>14</v>
      </c>
    </row>
    <row r="27" spans="1:15">
      <c r="A27" s="17" t="s">
        <v>27</v>
      </c>
      <c r="B27" s="25" t="s">
        <v>53</v>
      </c>
      <c r="C27" s="24" t="s">
        <v>20</v>
      </c>
      <c r="D27" s="24" t="s">
        <v>54</v>
      </c>
      <c r="E27" s="24">
        <v>9</v>
      </c>
      <c r="F27" s="23">
        <v>2.7777777777777761E-3</v>
      </c>
      <c r="G27" s="23">
        <v>1.5089236111111112E-2</v>
      </c>
      <c r="H27" s="23">
        <v>1.2311458333333336E-2</v>
      </c>
      <c r="I27" s="22">
        <v>30.459429731787793</v>
      </c>
      <c r="J27" s="21">
        <f>IF([1]Eingabe!C10=0,"",[1]Eingabe!L10)</f>
        <v>15</v>
      </c>
      <c r="O27" s="17"/>
    </row>
    <row r="28" spans="1:15">
      <c r="A28" s="17" t="s">
        <v>27</v>
      </c>
      <c r="B28" s="25" t="s">
        <v>55</v>
      </c>
      <c r="C28" s="24" t="s">
        <v>56</v>
      </c>
      <c r="D28" s="24" t="s">
        <v>57</v>
      </c>
      <c r="E28" s="24">
        <v>41</v>
      </c>
      <c r="F28" s="23">
        <v>1.3888888888888881E-2</v>
      </c>
      <c r="G28" s="23">
        <v>2.6336226851851854E-2</v>
      </c>
      <c r="H28" s="23">
        <v>1.2447337962962973E-2</v>
      </c>
      <c r="I28" s="22">
        <v>30.126923613371122</v>
      </c>
      <c r="J28" s="21">
        <f>IF([1]Eingabe!C42=0,"",[1]Eingabe!L42)</f>
        <v>16</v>
      </c>
    </row>
    <row r="29" spans="1:15">
      <c r="A29" s="17" t="s">
        <v>27</v>
      </c>
      <c r="B29" s="25" t="s">
        <v>58</v>
      </c>
      <c r="C29" s="24" t="s">
        <v>35</v>
      </c>
      <c r="D29" s="24" t="s">
        <v>59</v>
      </c>
      <c r="E29" s="24">
        <v>13</v>
      </c>
      <c r="F29" s="23">
        <v>4.166666666666664E-3</v>
      </c>
      <c r="G29" s="23">
        <v>1.6662962962962963E-2</v>
      </c>
      <c r="H29" s="23">
        <v>1.2496296296296299E-2</v>
      </c>
      <c r="I29" s="22">
        <v>30.008891523414338</v>
      </c>
      <c r="J29" s="21">
        <f>IF([1]Eingabe!C14=0,"",[1]Eingabe!L14)</f>
        <v>17</v>
      </c>
    </row>
    <row r="30" spans="1:15">
      <c r="A30" s="17" t="s">
        <v>78</v>
      </c>
      <c r="B30" s="25" t="s">
        <v>84</v>
      </c>
      <c r="C30" s="24" t="s">
        <v>82</v>
      </c>
      <c r="D30" s="24" t="s">
        <v>85</v>
      </c>
      <c r="E30" s="24">
        <v>21</v>
      </c>
      <c r="F30" s="23">
        <v>6.9444444444444406E-3</v>
      </c>
      <c r="G30" s="23">
        <v>1.9483564814814815E-2</v>
      </c>
      <c r="H30" s="23">
        <v>1.2539120370370374E-2</v>
      </c>
      <c r="I30" s="22">
        <v>29.906404031826312</v>
      </c>
      <c r="J30" s="21">
        <f>IF([1]Eingabe!C22=0,"",[1]Eingabe!L22)</f>
        <v>18</v>
      </c>
    </row>
    <row r="31" spans="1:15">
      <c r="A31" s="17" t="s">
        <v>27</v>
      </c>
      <c r="B31" s="25" t="s">
        <v>60</v>
      </c>
      <c r="C31" s="24" t="s">
        <v>61</v>
      </c>
      <c r="D31" s="24" t="s">
        <v>62</v>
      </c>
      <c r="E31" s="24">
        <v>17</v>
      </c>
      <c r="F31" s="23">
        <v>5.5555555555555523E-3</v>
      </c>
      <c r="G31" s="23">
        <v>1.8357870370370368E-2</v>
      </c>
      <c r="H31" s="23">
        <v>1.2802314814814815E-2</v>
      </c>
      <c r="I31" s="22">
        <v>29.29157776733085</v>
      </c>
      <c r="J31" s="21">
        <f>IF([1]Eingabe!C18=0,"",[1]Eingabe!L18)</f>
        <v>19</v>
      </c>
    </row>
    <row r="32" spans="1:15">
      <c r="A32" s="17" t="s">
        <v>78</v>
      </c>
      <c r="B32" s="25" t="s">
        <v>86</v>
      </c>
      <c r="C32" s="24" t="s">
        <v>20</v>
      </c>
      <c r="D32" s="24" t="s">
        <v>87</v>
      </c>
      <c r="E32" s="24">
        <v>12</v>
      </c>
      <c r="F32" s="23">
        <v>3.8194444444444422E-3</v>
      </c>
      <c r="G32" s="23">
        <v>1.6743171296296298E-2</v>
      </c>
      <c r="H32" s="23">
        <v>1.2923726851851856E-2</v>
      </c>
      <c r="I32" s="22">
        <v>29.016397847054915</v>
      </c>
      <c r="J32" s="21">
        <f>IF([1]Eingabe!C13=0,"",[1]Eingabe!L13)</f>
        <v>20</v>
      </c>
    </row>
    <row r="33" spans="1:10">
      <c r="A33" s="17" t="s">
        <v>27</v>
      </c>
      <c r="B33" s="25" t="s">
        <v>63</v>
      </c>
      <c r="C33" s="24" t="s">
        <v>64</v>
      </c>
      <c r="D33" s="24" t="s">
        <v>65</v>
      </c>
      <c r="E33" s="24">
        <v>43</v>
      </c>
      <c r="F33" s="23">
        <v>1.4583333333333325E-2</v>
      </c>
      <c r="G33" s="23">
        <v>2.752650462962963E-2</v>
      </c>
      <c r="H33" s="23">
        <v>1.2943171296296305E-2</v>
      </c>
      <c r="I33" s="22">
        <v>28.972806695937525</v>
      </c>
      <c r="J33" s="21">
        <f>IF([1]Eingabe!C44=0,"",[1]Eingabe!L44)</f>
        <v>21</v>
      </c>
    </row>
    <row r="34" spans="1:10">
      <c r="A34" s="17" t="s">
        <v>78</v>
      </c>
      <c r="B34" s="25" t="s">
        <v>88</v>
      </c>
      <c r="C34" s="24">
        <v>0</v>
      </c>
      <c r="D34" s="24" t="s">
        <v>89</v>
      </c>
      <c r="E34" s="24">
        <v>30</v>
      </c>
      <c r="F34" s="23">
        <v>1.0069444444444438E-2</v>
      </c>
      <c r="G34" s="23">
        <v>2.3046527777777773E-2</v>
      </c>
      <c r="H34" s="23">
        <v>1.2977083333333335E-2</v>
      </c>
      <c r="I34" s="22">
        <v>28.897094236635088</v>
      </c>
      <c r="J34" s="21">
        <f>IF([1]Eingabe!C31=0,"",[1]Eingabe!L31)</f>
        <v>22</v>
      </c>
    </row>
    <row r="35" spans="1:10">
      <c r="A35" s="17" t="s">
        <v>127</v>
      </c>
      <c r="B35" s="25" t="s">
        <v>131</v>
      </c>
      <c r="C35" s="24" t="s">
        <v>129</v>
      </c>
      <c r="D35" s="24" t="s">
        <v>132</v>
      </c>
      <c r="E35" s="24">
        <v>26</v>
      </c>
      <c r="F35" s="23">
        <v>8.6805555555555507E-3</v>
      </c>
      <c r="G35" s="23">
        <v>2.1702662037037038E-2</v>
      </c>
      <c r="H35" s="23">
        <v>1.3022106481481487E-2</v>
      </c>
      <c r="I35" s="22">
        <v>28.797184275315288</v>
      </c>
      <c r="J35" s="21">
        <f>IF([1]Eingabe!C27=0,"",[1]Eingabe!L27)</f>
        <v>23</v>
      </c>
    </row>
    <row r="36" spans="1:10">
      <c r="A36" s="17" t="s">
        <v>127</v>
      </c>
      <c r="B36" s="25" t="s">
        <v>133</v>
      </c>
      <c r="C36" s="24" t="s">
        <v>20</v>
      </c>
      <c r="D36" s="24" t="s">
        <v>134</v>
      </c>
      <c r="E36" s="24">
        <v>45</v>
      </c>
      <c r="F36" s="23">
        <v>1.5277777777777769E-2</v>
      </c>
      <c r="G36" s="23">
        <v>2.8576157407407408E-2</v>
      </c>
      <c r="H36" s="23">
        <v>1.3298379629629639E-2</v>
      </c>
      <c r="I36" s="22">
        <v>28.198924263259567</v>
      </c>
      <c r="J36" s="21">
        <f>IF([1]Eingabe!C46=0,"",[1]Eingabe!L46)</f>
        <v>24</v>
      </c>
    </row>
    <row r="37" spans="1:10">
      <c r="A37" s="17" t="s">
        <v>27</v>
      </c>
      <c r="B37" s="25" t="s">
        <v>66</v>
      </c>
      <c r="C37" s="24" t="s">
        <v>67</v>
      </c>
      <c r="D37" s="24" t="s">
        <v>68</v>
      </c>
      <c r="E37" s="24">
        <v>4</v>
      </c>
      <c r="F37" s="23">
        <v>1.041666666666666E-3</v>
      </c>
      <c r="G37" s="23">
        <v>1.4510648148148148E-2</v>
      </c>
      <c r="H37" s="23">
        <v>1.3468981481481481E-2</v>
      </c>
      <c r="I37" s="22">
        <v>27.841748874299658</v>
      </c>
      <c r="J37" s="21">
        <f>IF([1]Eingabe!C5=0,"",[1]Eingabe!L5)</f>
        <v>25</v>
      </c>
    </row>
    <row r="38" spans="1:10">
      <c r="A38" s="17" t="s">
        <v>78</v>
      </c>
      <c r="B38" s="25" t="s">
        <v>90</v>
      </c>
      <c r="C38" s="24">
        <v>0</v>
      </c>
      <c r="D38" s="24" t="s">
        <v>91</v>
      </c>
      <c r="E38" s="24">
        <v>3</v>
      </c>
      <c r="F38" s="23">
        <v>6.9444444444444404E-4</v>
      </c>
      <c r="G38" s="23">
        <v>1.4214930555555555E-2</v>
      </c>
      <c r="H38" s="23">
        <v>1.3520486111111112E-2</v>
      </c>
      <c r="I38" s="22">
        <v>27.735689154831917</v>
      </c>
      <c r="J38" s="21">
        <f>IF([1]Eingabe!C4=0,"",[1]Eingabe!L4)</f>
        <v>26</v>
      </c>
    </row>
    <row r="39" spans="1:10">
      <c r="A39" s="17" t="s">
        <v>27</v>
      </c>
      <c r="B39" s="25" t="s">
        <v>69</v>
      </c>
      <c r="C39" s="24" t="s">
        <v>67</v>
      </c>
      <c r="D39" s="24" t="s">
        <v>70</v>
      </c>
      <c r="E39" s="24">
        <v>22</v>
      </c>
      <c r="F39" s="23">
        <v>7.2916666666666624E-3</v>
      </c>
      <c r="G39" s="23">
        <v>2.0853356481481483E-2</v>
      </c>
      <c r="H39" s="23">
        <v>1.3561689814814822E-2</v>
      </c>
      <c r="I39" s="22">
        <v>27.651421402541526</v>
      </c>
      <c r="J39" s="21">
        <f>IF([1]Eingabe!C23=0,"",[1]Eingabe!L23)</f>
        <v>27</v>
      </c>
    </row>
    <row r="40" spans="1:10">
      <c r="A40" s="17" t="s">
        <v>127</v>
      </c>
      <c r="B40" s="25" t="s">
        <v>135</v>
      </c>
      <c r="C40" s="24" t="s">
        <v>20</v>
      </c>
      <c r="D40" s="24" t="s">
        <v>136</v>
      </c>
      <c r="E40" s="24">
        <v>50</v>
      </c>
      <c r="F40" s="23">
        <v>1.701388888888888E-2</v>
      </c>
      <c r="G40" s="23">
        <v>3.0580208333333331E-2</v>
      </c>
      <c r="H40" s="23">
        <v>1.356631944444445E-2</v>
      </c>
      <c r="I40" s="22">
        <v>27.64198510404135</v>
      </c>
      <c r="J40" s="21">
        <f>IF([1]Eingabe!C51=0,"",[1]Eingabe!L51)</f>
        <v>28</v>
      </c>
    </row>
    <row r="41" spans="1:10">
      <c r="A41" s="17" t="s">
        <v>27</v>
      </c>
      <c r="B41" s="25" t="s">
        <v>71</v>
      </c>
      <c r="C41" s="24" t="s">
        <v>72</v>
      </c>
      <c r="D41" s="24" t="s">
        <v>73</v>
      </c>
      <c r="E41" s="24">
        <v>25</v>
      </c>
      <c r="F41" s="23">
        <v>8.333333333333328E-3</v>
      </c>
      <c r="G41" s="23">
        <v>2.1998842592592594E-2</v>
      </c>
      <c r="H41" s="23">
        <v>1.3665509259259266E-2</v>
      </c>
      <c r="I41" s="22">
        <v>27.441348352672133</v>
      </c>
      <c r="J41" s="21">
        <f>IF([1]Eingabe!C26=0,"",[1]Eingabe!L26)</f>
        <v>29</v>
      </c>
    </row>
    <row r="42" spans="1:10">
      <c r="A42" s="17" t="s">
        <v>127</v>
      </c>
      <c r="B42" s="25" t="s">
        <v>137</v>
      </c>
      <c r="C42" s="24" t="s">
        <v>20</v>
      </c>
      <c r="D42" s="24">
        <v>1969</v>
      </c>
      <c r="E42" s="24">
        <v>24</v>
      </c>
      <c r="F42" s="23">
        <v>7.986111111111107E-3</v>
      </c>
      <c r="G42" s="23">
        <v>2.1908333333333335E-2</v>
      </c>
      <c r="H42" s="23">
        <v>1.3922222222222228E-2</v>
      </c>
      <c r="I42" s="22">
        <v>26.935355147645637</v>
      </c>
      <c r="J42" s="21">
        <f>IF([1]Eingabe!C25=0,"",[1]Eingabe!L25)</f>
        <v>30</v>
      </c>
    </row>
    <row r="43" spans="1:10">
      <c r="A43" s="17" t="s">
        <v>18</v>
      </c>
      <c r="B43" s="25" t="s">
        <v>24</v>
      </c>
      <c r="C43" s="24" t="s">
        <v>25</v>
      </c>
      <c r="D43" s="24" t="s">
        <v>26</v>
      </c>
      <c r="E43" s="24">
        <v>23</v>
      </c>
      <c r="F43" s="23">
        <v>7.6388888888888843E-3</v>
      </c>
      <c r="G43" s="23">
        <v>2.1700347222222222E-2</v>
      </c>
      <c r="H43" s="23">
        <v>1.4061458333333337E-2</v>
      </c>
      <c r="I43" s="22">
        <v>26.66864212163863</v>
      </c>
      <c r="J43" s="21">
        <f>IF([1]Eingabe!C24=0,"",[1]Eingabe!L24)</f>
        <v>31</v>
      </c>
    </row>
    <row r="44" spans="1:10">
      <c r="A44" s="17" t="s">
        <v>116</v>
      </c>
      <c r="B44" s="25" t="s">
        <v>117</v>
      </c>
      <c r="C44" s="24" t="s">
        <v>118</v>
      </c>
      <c r="D44" s="24" t="s">
        <v>119</v>
      </c>
      <c r="E44" s="24">
        <v>18</v>
      </c>
      <c r="F44" s="23">
        <v>5.9027777777777742E-3</v>
      </c>
      <c r="G44" s="23">
        <v>2.0182407407407406E-2</v>
      </c>
      <c r="H44" s="23">
        <v>1.4279629629629632E-2</v>
      </c>
      <c r="I44" s="22">
        <v>26.261185319673189</v>
      </c>
      <c r="J44" s="21">
        <f>IF([1]Eingabe!C19=0,"",[1]Eingabe!L19)</f>
        <v>32</v>
      </c>
    </row>
    <row r="45" spans="1:10">
      <c r="A45" s="17" t="s">
        <v>127</v>
      </c>
      <c r="B45" s="25" t="s">
        <v>138</v>
      </c>
      <c r="C45" s="24" t="s">
        <v>20</v>
      </c>
      <c r="D45" s="24">
        <v>1975</v>
      </c>
      <c r="E45" s="24">
        <v>29</v>
      </c>
      <c r="F45" s="23">
        <v>9.7222222222222172E-3</v>
      </c>
      <c r="G45" s="23">
        <v>2.4054745370370365E-2</v>
      </c>
      <c r="H45" s="23">
        <v>1.4332523148148148E-2</v>
      </c>
      <c r="I45" s="22">
        <v>26.164269621183369</v>
      </c>
      <c r="J45" s="21">
        <f>IF([1]Eingabe!C30=0,"",[1]Eingabe!L30)</f>
        <v>33</v>
      </c>
    </row>
    <row r="46" spans="1:10">
      <c r="A46" s="17" t="s">
        <v>27</v>
      </c>
      <c r="B46" s="25" t="s">
        <v>74</v>
      </c>
      <c r="C46" s="24" t="s">
        <v>75</v>
      </c>
      <c r="D46" s="24">
        <v>1968</v>
      </c>
      <c r="E46" s="24">
        <v>38</v>
      </c>
      <c r="F46" s="23">
        <v>1.2847222222222215E-2</v>
      </c>
      <c r="G46" s="23">
        <v>2.7245254629629633E-2</v>
      </c>
      <c r="H46" s="23">
        <v>1.4398032407407418E-2</v>
      </c>
      <c r="I46" s="22">
        <v>26.045225443934417</v>
      </c>
      <c r="J46" s="21">
        <f>IF([1]Eingabe!C39=0,"",[1]Eingabe!L39)</f>
        <v>34</v>
      </c>
    </row>
    <row r="47" spans="1:10">
      <c r="A47" s="17" t="s">
        <v>78</v>
      </c>
      <c r="B47" s="25" t="s">
        <v>92</v>
      </c>
      <c r="C47" s="24" t="s">
        <v>93</v>
      </c>
      <c r="D47" s="24" t="s">
        <v>94</v>
      </c>
      <c r="E47" s="24">
        <v>42</v>
      </c>
      <c r="F47" s="23">
        <v>1.4236111111111102E-2</v>
      </c>
      <c r="G47" s="23">
        <v>2.8670138888888887E-2</v>
      </c>
      <c r="H47" s="23">
        <v>1.4434027777777785E-2</v>
      </c>
      <c r="I47" s="22">
        <v>25.980274236228038</v>
      </c>
      <c r="J47" s="21">
        <f>IF([1]Eingabe!C43=0,"",[1]Eingabe!L43)</f>
        <v>35</v>
      </c>
    </row>
    <row r="48" spans="1:10">
      <c r="A48" s="17" t="s">
        <v>116</v>
      </c>
      <c r="B48" s="25" t="s">
        <v>120</v>
      </c>
      <c r="C48" s="24" t="s">
        <v>121</v>
      </c>
      <c r="D48" s="24" t="s">
        <v>122</v>
      </c>
      <c r="E48" s="24">
        <v>16</v>
      </c>
      <c r="F48" s="23">
        <v>5.2083333333333304E-3</v>
      </c>
      <c r="G48" s="23">
        <v>1.9683217592592592E-2</v>
      </c>
      <c r="H48" s="23">
        <v>1.4474884259259262E-2</v>
      </c>
      <c r="I48" s="22">
        <v>25.906942900778002</v>
      </c>
      <c r="J48" s="21">
        <f>IF([1]Eingabe!C17=0,"",[1]Eingabe!L17)</f>
        <v>36</v>
      </c>
    </row>
    <row r="49" spans="1:10">
      <c r="A49" s="17" t="s">
        <v>78</v>
      </c>
      <c r="B49" s="25" t="s">
        <v>95</v>
      </c>
      <c r="C49" s="24" t="s">
        <v>96</v>
      </c>
      <c r="D49" s="24" t="s">
        <v>89</v>
      </c>
      <c r="E49" s="24">
        <v>7</v>
      </c>
      <c r="F49" s="23">
        <v>2.083333333333332E-3</v>
      </c>
      <c r="G49" s="23">
        <v>1.6789930555555554E-2</v>
      </c>
      <c r="H49" s="23">
        <v>1.4706597222222222E-2</v>
      </c>
      <c r="I49" s="22">
        <v>25.498760476921262</v>
      </c>
      <c r="J49" s="21">
        <f>IF([1]Eingabe!C8=0,"",[1]Eingabe!L8)</f>
        <v>37</v>
      </c>
    </row>
    <row r="50" spans="1:10">
      <c r="A50" s="17" t="s">
        <v>127</v>
      </c>
      <c r="B50" s="25" t="s">
        <v>139</v>
      </c>
      <c r="C50" s="24" t="s">
        <v>140</v>
      </c>
      <c r="D50" s="24" t="s">
        <v>141</v>
      </c>
      <c r="E50" s="24">
        <v>39</v>
      </c>
      <c r="F50" s="23">
        <v>1.3194444444444437E-2</v>
      </c>
      <c r="G50" s="23">
        <v>2.7931944444444443E-2</v>
      </c>
      <c r="H50" s="23">
        <v>1.4737500000000006E-2</v>
      </c>
      <c r="I50" s="22">
        <v>25.445292620865132</v>
      </c>
      <c r="J50" s="21">
        <f>IF([1]Eingabe!C40=0,"",[1]Eingabe!L40)</f>
        <v>38</v>
      </c>
    </row>
    <row r="51" spans="1:10">
      <c r="A51" s="17" t="s">
        <v>108</v>
      </c>
      <c r="B51" s="25" t="s">
        <v>109</v>
      </c>
      <c r="C51" s="24" t="s">
        <v>46</v>
      </c>
      <c r="D51" s="24" t="s">
        <v>110</v>
      </c>
      <c r="E51" s="24">
        <v>15</v>
      </c>
      <c r="F51" s="23">
        <v>4.8611111111111086E-3</v>
      </c>
      <c r="G51" s="23">
        <v>1.9659490740740738E-2</v>
      </c>
      <c r="H51" s="23">
        <v>1.479837962962963E-2</v>
      </c>
      <c r="I51" s="22">
        <v>25.340612241705642</v>
      </c>
      <c r="J51" s="21">
        <f>IF([1]Eingabe!C16=0,"",[1]Eingabe!L16)</f>
        <v>39</v>
      </c>
    </row>
    <row r="52" spans="1:10">
      <c r="A52" s="17" t="s">
        <v>116</v>
      </c>
      <c r="B52" s="25" t="s">
        <v>123</v>
      </c>
      <c r="C52" s="24" t="s">
        <v>20</v>
      </c>
      <c r="D52" s="24" t="s">
        <v>124</v>
      </c>
      <c r="E52" s="24">
        <v>44</v>
      </c>
      <c r="F52" s="23">
        <v>1.4930555555555548E-2</v>
      </c>
      <c r="G52" s="23">
        <v>2.9739236111111112E-2</v>
      </c>
      <c r="H52" s="23">
        <v>1.4808680555555565E-2</v>
      </c>
      <c r="I52" s="22">
        <v>25.322985298600187</v>
      </c>
      <c r="J52" s="21">
        <f>IF([1]Eingabe!C45=0,"",[1]Eingabe!L45)</f>
        <v>40</v>
      </c>
    </row>
    <row r="53" spans="1:10">
      <c r="A53" s="17" t="s">
        <v>27</v>
      </c>
      <c r="B53" s="25" t="s">
        <v>76</v>
      </c>
      <c r="C53" s="24">
        <v>0</v>
      </c>
      <c r="D53" s="24" t="s">
        <v>77</v>
      </c>
      <c r="E53" s="24">
        <v>31</v>
      </c>
      <c r="F53" s="23">
        <v>1.0416666666666661E-2</v>
      </c>
      <c r="G53" s="23">
        <v>2.5279629629629628E-2</v>
      </c>
      <c r="H53" s="23">
        <v>1.4862962962962967E-2</v>
      </c>
      <c r="I53" s="22">
        <v>25.230500872165454</v>
      </c>
      <c r="J53" s="21">
        <f>IF([1]Eingabe!C32=0,"",[1]Eingabe!L32)</f>
        <v>41</v>
      </c>
    </row>
    <row r="54" spans="1:10">
      <c r="A54" s="17" t="s">
        <v>108</v>
      </c>
      <c r="B54" s="25" t="s">
        <v>111</v>
      </c>
      <c r="C54" s="24" t="s">
        <v>112</v>
      </c>
      <c r="D54" s="24" t="s">
        <v>113</v>
      </c>
      <c r="E54" s="24">
        <v>32</v>
      </c>
      <c r="F54" s="23">
        <v>1.0763888888888882E-2</v>
      </c>
      <c r="G54" s="23">
        <v>2.5959953703703704E-2</v>
      </c>
      <c r="H54" s="23">
        <v>1.5196064814814822E-2</v>
      </c>
      <c r="I54" s="22">
        <v>24.677441467241447</v>
      </c>
      <c r="J54" s="21">
        <f>IF([1]Eingabe!C33=0,"",[1]Eingabe!L33)</f>
        <v>42</v>
      </c>
    </row>
    <row r="55" spans="1:10">
      <c r="A55" s="17" t="s">
        <v>78</v>
      </c>
      <c r="B55" s="25" t="s">
        <v>97</v>
      </c>
      <c r="C55" s="24" t="s">
        <v>20</v>
      </c>
      <c r="D55" s="24">
        <v>1960</v>
      </c>
      <c r="E55" s="24">
        <v>34</v>
      </c>
      <c r="F55" s="23">
        <v>1.1458333333333327E-2</v>
      </c>
      <c r="G55" s="23">
        <v>2.6702083333333335E-2</v>
      </c>
      <c r="H55" s="23">
        <v>1.5243750000000007E-2</v>
      </c>
      <c r="I55" s="22">
        <v>24.600246002460011</v>
      </c>
      <c r="J55" s="21">
        <f>IF([1]Eingabe!C35=0,"",[1]Eingabe!L35)</f>
        <v>43</v>
      </c>
    </row>
    <row r="56" spans="1:10">
      <c r="A56" s="17" t="s">
        <v>102</v>
      </c>
      <c r="B56" s="25" t="s">
        <v>103</v>
      </c>
      <c r="C56" s="24" t="s">
        <v>56</v>
      </c>
      <c r="D56" s="24" t="s">
        <v>104</v>
      </c>
      <c r="E56" s="24">
        <v>40</v>
      </c>
      <c r="F56" s="23">
        <v>1.3541666666666658E-2</v>
      </c>
      <c r="G56" s="23">
        <v>2.8838194444444448E-2</v>
      </c>
      <c r="H56" s="23">
        <v>1.5296527777777789E-2</v>
      </c>
      <c r="I56" s="22">
        <v>24.515367503518391</v>
      </c>
      <c r="J56" s="21">
        <f>IF([1]Eingabe!C41=0,"",[1]Eingabe!L41)</f>
        <v>44</v>
      </c>
    </row>
    <row r="57" spans="1:10">
      <c r="A57" s="17" t="s">
        <v>102</v>
      </c>
      <c r="B57" s="25" t="s">
        <v>105</v>
      </c>
      <c r="C57" s="24" t="s">
        <v>106</v>
      </c>
      <c r="D57" s="24" t="s">
        <v>107</v>
      </c>
      <c r="E57" s="24">
        <v>37</v>
      </c>
      <c r="F57" s="23">
        <v>1.2499999999999992E-2</v>
      </c>
      <c r="G57" s="23">
        <v>2.784189814814815E-2</v>
      </c>
      <c r="H57" s="23">
        <v>1.5341898148148158E-2</v>
      </c>
      <c r="I57" s="22">
        <v>24.44286856677277</v>
      </c>
      <c r="J57" s="21">
        <f>IF([1]Eingabe!C38=0,"",[1]Eingabe!L38)</f>
        <v>45</v>
      </c>
    </row>
    <row r="58" spans="1:10">
      <c r="A58" s="17" t="s">
        <v>78</v>
      </c>
      <c r="B58" s="25" t="s">
        <v>98</v>
      </c>
      <c r="C58" s="24" t="s">
        <v>75</v>
      </c>
      <c r="D58" s="24" t="s">
        <v>99</v>
      </c>
      <c r="E58" s="24">
        <v>46</v>
      </c>
      <c r="F58" s="23">
        <v>1.5624999999999991E-2</v>
      </c>
      <c r="G58" s="23">
        <v>3.1112962962962964E-2</v>
      </c>
      <c r="H58" s="23">
        <v>1.5487962962962972E-2</v>
      </c>
      <c r="I58" s="22">
        <v>24.212351288336208</v>
      </c>
      <c r="J58" s="21">
        <f>IF([1]Eingabe!C47=0,"",[1]Eingabe!L47)</f>
        <v>46</v>
      </c>
    </row>
    <row r="59" spans="1:10">
      <c r="A59" s="17" t="s">
        <v>78</v>
      </c>
      <c r="B59" s="25" t="s">
        <v>100</v>
      </c>
      <c r="C59" s="24" t="s">
        <v>101</v>
      </c>
      <c r="D59" s="24" t="s">
        <v>99</v>
      </c>
      <c r="E59" s="24">
        <v>2</v>
      </c>
      <c r="F59" s="23">
        <v>3.4722222222222202E-4</v>
      </c>
      <c r="G59" s="23">
        <v>1.8742708333333333E-2</v>
      </c>
      <c r="H59" s="23">
        <v>1.8395486111111112E-2</v>
      </c>
      <c r="I59" s="22">
        <v>20.385435738688912</v>
      </c>
      <c r="J59" s="21">
        <f>IF([1]Eingabe!C3=0,"",[1]Eingabe!L3)</f>
        <v>47</v>
      </c>
    </row>
    <row r="60" spans="1:10">
      <c r="A60" s="17" t="s">
        <v>116</v>
      </c>
      <c r="B60" s="25" t="s">
        <v>125</v>
      </c>
      <c r="C60" s="24" t="s">
        <v>20</v>
      </c>
      <c r="D60" s="24" t="s">
        <v>126</v>
      </c>
      <c r="E60" s="24">
        <v>10</v>
      </c>
      <c r="F60" s="23">
        <v>3.124999999999998E-3</v>
      </c>
      <c r="G60" s="23">
        <v>2.2304282407407408E-2</v>
      </c>
      <c r="H60" s="23">
        <v>1.9179282407407409E-2</v>
      </c>
      <c r="I60" s="22">
        <v>19.552347790403658</v>
      </c>
      <c r="J60" s="21">
        <f>IF([1]Eingabe!C11=0,"",[1]Eingabe!L11)</f>
        <v>48</v>
      </c>
    </row>
    <row r="61" spans="1:10">
      <c r="A61" s="17" t="s">
        <v>108</v>
      </c>
      <c r="B61" s="25" t="s">
        <v>114</v>
      </c>
      <c r="C61" s="24" t="s">
        <v>64</v>
      </c>
      <c r="D61" s="24" t="s">
        <v>115</v>
      </c>
      <c r="E61" s="24">
        <v>1</v>
      </c>
      <c r="F61" s="23">
        <v>0</v>
      </c>
      <c r="G61" s="23">
        <v>1.9678935185185185E-2</v>
      </c>
      <c r="H61" s="23">
        <v>1.9678935185185185E-2</v>
      </c>
      <c r="I61" s="22">
        <v>19.055909096255867</v>
      </c>
      <c r="J61" s="21">
        <f>IF([1]Eingabe!C2=0,"",[1]Eingabe!L2)</f>
        <v>49</v>
      </c>
    </row>
    <row r="62" spans="1:10">
      <c r="A62" s="17" t="s">
        <v>127</v>
      </c>
      <c r="B62" s="25" t="s">
        <v>142</v>
      </c>
      <c r="C62" s="24" t="s">
        <v>75</v>
      </c>
      <c r="D62" s="24" t="s">
        <v>143</v>
      </c>
      <c r="E62" s="24">
        <v>5</v>
      </c>
      <c r="F62" s="23">
        <v>1.3888888888888881E-3</v>
      </c>
      <c r="G62" s="23">
        <v>2.2688310185185186E-2</v>
      </c>
      <c r="H62" s="23">
        <v>2.1299421296296299E-2</v>
      </c>
      <c r="I62" s="22">
        <v>17.606112146587183</v>
      </c>
      <c r="J62" s="21">
        <f>IF([1]Eingabe!C6=0,"",[1]Eingabe!L6)</f>
        <v>50</v>
      </c>
    </row>
    <row r="63" spans="1:10">
      <c r="H63" s="4"/>
    </row>
    <row r="64" spans="1:10">
      <c r="H64" s="4"/>
    </row>
    <row r="65" spans="1:8">
      <c r="H65" s="4"/>
    </row>
    <row r="66" spans="1:8">
      <c r="A66" s="20"/>
      <c r="H66" s="4"/>
    </row>
    <row r="67" spans="1:8">
      <c r="A67" s="20"/>
      <c r="H67" s="4"/>
    </row>
    <row r="68" spans="1:8">
      <c r="A68" s="20"/>
      <c r="H68" s="4"/>
    </row>
    <row r="69" spans="1:8">
      <c r="A69" s="20"/>
      <c r="H69" s="4"/>
    </row>
    <row r="70" spans="1:8">
      <c r="A70" s="20"/>
      <c r="H70" s="4"/>
    </row>
    <row r="71" spans="1:8">
      <c r="A71" s="20"/>
      <c r="H71" s="4"/>
    </row>
    <row r="72" spans="1:8">
      <c r="A72" s="20"/>
      <c r="H72" s="4"/>
    </row>
    <row r="73" spans="1:8">
      <c r="H73" s="4"/>
    </row>
    <row r="74" spans="1:8">
      <c r="H74" s="4"/>
    </row>
    <row r="75" spans="1:8">
      <c r="H75" s="4"/>
    </row>
    <row r="76" spans="1:8">
      <c r="H76" s="4"/>
    </row>
    <row r="77" spans="1:8">
      <c r="H77" s="4"/>
    </row>
    <row r="78" spans="1:8">
      <c r="H78" s="4"/>
    </row>
    <row r="79" spans="1:8">
      <c r="H79" s="4"/>
    </row>
    <row r="80" spans="1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</sheetData>
  <sortState ref="A13:J111">
    <sortCondition ref="J12"/>
  </sortState>
  <mergeCells count="1">
    <mergeCell ref="F2:J8"/>
  </mergeCells>
  <pageMargins left="0.70866141732283461" right="0.70866141732283461" top="0.78740157480314965" bottom="0.78740157480314965" header="0.31496062992125984" footer="0.31496062992125984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L107"/>
  <sheetViews>
    <sheetView zoomScaleNormal="100" workbookViewId="0">
      <selection activeCell="K9" activeCellId="1" sqref="B9:D11 K9:K1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0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1" t="s">
        <v>18</v>
      </c>
      <c r="B9" s="12" t="s">
        <v>19</v>
      </c>
      <c r="C9" s="12" t="s">
        <v>20</v>
      </c>
      <c r="D9" s="12" t="s">
        <v>21</v>
      </c>
      <c r="E9" s="12">
        <v>6</v>
      </c>
      <c r="F9" s="13">
        <v>1.7361111111111101E-3</v>
      </c>
      <c r="G9" s="13">
        <v>1.2926041666666666E-2</v>
      </c>
      <c r="H9" s="13">
        <v>1.1189930555555555E-2</v>
      </c>
      <c r="I9" s="14">
        <v>33.512272318242466</v>
      </c>
      <c r="J9" s="15">
        <v>1</v>
      </c>
      <c r="K9" s="4">
        <v>35</v>
      </c>
    </row>
    <row r="10" spans="1:11" ht="13.5" thickBot="1">
      <c r="A10" s="16" t="s">
        <v>18</v>
      </c>
      <c r="B10" s="17" t="s">
        <v>22</v>
      </c>
      <c r="C10" s="17">
        <v>0</v>
      </c>
      <c r="D10" s="17" t="s">
        <v>23</v>
      </c>
      <c r="E10" s="17">
        <v>36</v>
      </c>
      <c r="F10" s="18">
        <v>1.2152777777777771E-2</v>
      </c>
      <c r="G10" s="18">
        <v>2.3776851851851851E-2</v>
      </c>
      <c r="H10" s="18">
        <v>1.162407407407408E-2</v>
      </c>
      <c r="I10" s="19">
        <v>32.260634060857079</v>
      </c>
      <c r="J10" s="15">
        <v>2</v>
      </c>
      <c r="K10" s="4">
        <v>30</v>
      </c>
    </row>
    <row r="11" spans="1:11" ht="13.5" thickBot="1">
      <c r="A11" s="16" t="s">
        <v>18</v>
      </c>
      <c r="B11" s="17" t="s">
        <v>24</v>
      </c>
      <c r="C11" s="17" t="s">
        <v>25</v>
      </c>
      <c r="D11" s="17" t="s">
        <v>26</v>
      </c>
      <c r="E11" s="17">
        <v>23</v>
      </c>
      <c r="F11" s="18">
        <v>7.6388888888888843E-3</v>
      </c>
      <c r="G11" s="18">
        <v>2.1700347222222222E-2</v>
      </c>
      <c r="H11" s="18">
        <v>1.4061458333333337E-2</v>
      </c>
      <c r="I11" s="19">
        <v>26.66864212163863</v>
      </c>
      <c r="J11" s="15">
        <v>3</v>
      </c>
      <c r="K11" s="4">
        <v>27</v>
      </c>
    </row>
    <row r="12" spans="1:11" ht="13.5" thickBot="1">
      <c r="A12" s="16" t="str">
        <f>IFERROR(IFERROR(VLOOKUP("H1 (TP)",[1]Eingabe!A22:J22,1,FALSE),VLOOKUP("H1",[1]Eingabe!A22:J22,1,FALSE)),"")</f>
        <v/>
      </c>
      <c r="B12" s="17" t="str">
        <f>IFERROR(IFERROR(VLOOKUP("H1",[1]Eingabe!A22:J22,3,FALSE),VLOOKUP("H1 (TP)",[1]Eingabe!A22:J22,3,FALSE)),"")</f>
        <v/>
      </c>
      <c r="C12" s="17" t="str">
        <f>IFERROR(IFERROR(VLOOKUP("H1",[1]Eingabe!A22:J22,4,FALSE),VLOOKUP("H1 (TP)",[1]Eingabe!A22:J22,4,FALSE)),"")</f>
        <v/>
      </c>
      <c r="D12" s="17" t="str">
        <f>IFERROR(IFERROR(VLOOKUP("H1",[1]Eingabe!A22:J22,5,FALSE),VLOOKUP("H1 (TP)",[1]Eingabe!A22:J22,5,FALSE)),"")</f>
        <v/>
      </c>
      <c r="E12" s="17" t="str">
        <f>IFERROR(IFERROR(VLOOKUP("H1",[1]Eingabe!A22:J22,2,FALSE),VLOOKUP("H1 (TP)",[1]Eingabe!A22:J22,2,FALSE)),"")</f>
        <v/>
      </c>
      <c r="F12" s="18" t="str">
        <f>IFERROR(IFERROR(VLOOKUP("H1",[1]Eingabe!A22:J22,7,FALSE),VLOOKUP("H1 (TP)",[1]Eingabe!A22:J22,7,FALSE)),"")</f>
        <v/>
      </c>
      <c r="G12" s="18" t="str">
        <f>IFERROR(IFERROR(VLOOKUP("H1",[1]Eingabe!A22:J22,8,FALSE),VLOOKUP("H1 (TP)",[1]Eingabe!A22:J22,8,FALSE)),"")</f>
        <v/>
      </c>
      <c r="H12" s="18" t="str">
        <f>IFERROR(IFERROR(VLOOKUP("H1",[1]Eingabe!A22:J22,9,FALSE),VLOOKUP("H1 (TP)",[1]Eingabe!A22:J22,9,FALSE)),"")</f>
        <v/>
      </c>
      <c r="I12" s="19" t="str">
        <f>IFERROR(IFERROR(VLOOKUP("H1",[1]Eingabe!A22:J22,10,FALSE),VLOOKUP("H1 (TP)",[1]Eingabe!A22:J22,10,FALSE)),"")</f>
        <v/>
      </c>
      <c r="J12" s="15" t="str">
        <f t="shared" ref="J12:J43" si="0">IFERROR(RANK(I12,$I$9:$I$107),"")</f>
        <v/>
      </c>
      <c r="K12" s="4" t="str">
        <f>IFERROR(VLOOKUP(J12,[1]Punktevergabe!$A$2:$B$107,2,FALSE),"")</f>
        <v/>
      </c>
    </row>
    <row r="13" spans="1:11" ht="13.5" thickBot="1">
      <c r="A13" s="16" t="str">
        <f>IFERROR(IFERROR(VLOOKUP("H1 (TP)",[1]Eingabe!A33:J33,1,FALSE),VLOOKUP("H1",[1]Eingabe!A33:J33,1,FALSE)),"")</f>
        <v/>
      </c>
      <c r="B13" s="17" t="str">
        <f>IFERROR(IFERROR(VLOOKUP("H1",[1]Eingabe!A33:J33,3,FALSE),VLOOKUP("H1 (TP)",[1]Eingabe!A33:J33,3,FALSE)),"")</f>
        <v/>
      </c>
      <c r="C13" s="17" t="str">
        <f>IFERROR(IFERROR(VLOOKUP("H1",[1]Eingabe!A33:J33,4,FALSE),VLOOKUP("H1 (TP)",[1]Eingabe!A33:J33,4,FALSE)),"")</f>
        <v/>
      </c>
      <c r="D13" s="17" t="str">
        <f>IFERROR(IFERROR(VLOOKUP("H1",[1]Eingabe!A33:J33,5,FALSE),VLOOKUP("H1 (TP)",[1]Eingabe!A33:J33,5,FALSE)),"")</f>
        <v/>
      </c>
      <c r="E13" s="17" t="str">
        <f>IFERROR(IFERROR(VLOOKUP("H1",[1]Eingabe!A33:J33,2,FALSE),VLOOKUP("H1 (TP)",[1]Eingabe!A33:J33,2,FALSE)),"")</f>
        <v/>
      </c>
      <c r="F13" s="18" t="str">
        <f>IFERROR(IFERROR(VLOOKUP("H1",[1]Eingabe!A33:J33,7,FALSE),VLOOKUP("H1 (TP)",[1]Eingabe!A33:J33,7,FALSE)),"")</f>
        <v/>
      </c>
      <c r="G13" s="18" t="str">
        <f>IFERROR(IFERROR(VLOOKUP("H1",[1]Eingabe!A33:J33,8,FALSE),VLOOKUP("H1 (TP)",[1]Eingabe!A33:J33,8,FALSE)),"")</f>
        <v/>
      </c>
      <c r="H13" s="18" t="str">
        <f>IFERROR(IFERROR(VLOOKUP("H1",[1]Eingabe!A33:J33,9,FALSE),VLOOKUP("H1 (TP)",[1]Eingabe!A33:J33,9,FALSE)),"")</f>
        <v/>
      </c>
      <c r="I13" s="19" t="str">
        <f>IFERROR(IFERROR(VLOOKUP("H1",[1]Eingabe!A33:J33,10,FALSE),VLOOKUP("H1 (TP)",[1]Eingabe!A33:J33,10,FALSE)),"")</f>
        <v/>
      </c>
      <c r="J13" s="15" t="str">
        <f t="shared" si="0"/>
        <v/>
      </c>
      <c r="K13" s="4" t="str">
        <f>IFERROR(VLOOKUP(J13,[1]Punktevergabe!$A$2:$B$107,2,FALSE),"")</f>
        <v/>
      </c>
    </row>
    <row r="14" spans="1:11" ht="13.5" thickBot="1">
      <c r="A14" s="16" t="str">
        <f>IFERROR(IFERROR(VLOOKUP("H1 (TP)",[1]Eingabe!A44:J44,1,FALSE),VLOOKUP("H1",[1]Eingabe!A44:J44,1,FALSE)),"")</f>
        <v/>
      </c>
      <c r="B14" s="17" t="str">
        <f>IFERROR(IFERROR(VLOOKUP("H1",[1]Eingabe!A44:J44,3,FALSE),VLOOKUP("H1 (TP)",[1]Eingabe!A44:J44,3,FALSE)),"")</f>
        <v/>
      </c>
      <c r="C14" s="17" t="str">
        <f>IFERROR(IFERROR(VLOOKUP("H1",[1]Eingabe!A44:J44,4,FALSE),VLOOKUP("H1 (TP)",[1]Eingabe!A44:J44,4,FALSE)),"")</f>
        <v/>
      </c>
      <c r="D14" s="17" t="str">
        <f>IFERROR(IFERROR(VLOOKUP("H1",[1]Eingabe!A44:J44,5,FALSE),VLOOKUP("H1 (TP)",[1]Eingabe!A44:J44,5,FALSE)),"")</f>
        <v/>
      </c>
      <c r="E14" s="17" t="str">
        <f>IFERROR(IFERROR(VLOOKUP("H1",[1]Eingabe!A44:J44,2,FALSE),VLOOKUP("H1 (TP)",[1]Eingabe!A44:J44,2,FALSE)),"")</f>
        <v/>
      </c>
      <c r="F14" s="18" t="str">
        <f>IFERROR(IFERROR(VLOOKUP("H1",[1]Eingabe!A44:J44,7,FALSE),VLOOKUP("H1 (TP)",[1]Eingabe!A44:J44,7,FALSE)),"")</f>
        <v/>
      </c>
      <c r="G14" s="18" t="str">
        <f>IFERROR(IFERROR(VLOOKUP("H1",[1]Eingabe!A44:J44,8,FALSE),VLOOKUP("H1 (TP)",[1]Eingabe!A44:J44,8,FALSE)),"")</f>
        <v/>
      </c>
      <c r="H14" s="18" t="str">
        <f>IFERROR(IFERROR(VLOOKUP("H1",[1]Eingabe!A44:J44,9,FALSE),VLOOKUP("H1 (TP)",[1]Eingabe!A44:J44,9,FALSE)),"")</f>
        <v/>
      </c>
      <c r="I14" s="19" t="str">
        <f>IFERROR(IFERROR(VLOOKUP("H1",[1]Eingabe!A44:J44,10,FALSE),VLOOKUP("H1 (TP)",[1]Eingabe!A44:J44,10,FALSE)),"")</f>
        <v/>
      </c>
      <c r="J14" s="15" t="str">
        <f t="shared" si="0"/>
        <v/>
      </c>
      <c r="K14" s="4" t="str">
        <f>IFERROR(VLOOKUP(J14,[1]Punktevergabe!$A$2:$B$107,2,FALSE),"")</f>
        <v/>
      </c>
    </row>
    <row r="15" spans="1:11" ht="13.5" thickBot="1">
      <c r="A15" s="16" t="str">
        <f>IFERROR(IFERROR(VLOOKUP("H1 (TP)",[1]Eingabe!A26:J26,1,FALSE),VLOOKUP("H1",[1]Eingabe!A26:J26,1,FALSE)),"")</f>
        <v/>
      </c>
      <c r="B15" s="17" t="str">
        <f>IFERROR(IFERROR(VLOOKUP("H1",[1]Eingabe!A26:J26,3,FALSE),VLOOKUP("H1 (TP)",[1]Eingabe!A26:J26,3,FALSE)),"")</f>
        <v/>
      </c>
      <c r="C15" s="17" t="str">
        <f>IFERROR(IFERROR(VLOOKUP("H1",[1]Eingabe!A26:J26,4,FALSE),VLOOKUP("H1 (TP)",[1]Eingabe!A26:J26,4,FALSE)),"")</f>
        <v/>
      </c>
      <c r="D15" s="17" t="str">
        <f>IFERROR(IFERROR(VLOOKUP("H1",[1]Eingabe!A26:J26,5,FALSE),VLOOKUP("H1 (TP)",[1]Eingabe!A26:J26,5,FALSE)),"")</f>
        <v/>
      </c>
      <c r="E15" s="17" t="str">
        <f>IFERROR(IFERROR(VLOOKUP("H1",[1]Eingabe!A26:J26,2,FALSE),VLOOKUP("H1 (TP)",[1]Eingabe!A26:J26,2,FALSE)),"")</f>
        <v/>
      </c>
      <c r="F15" s="18" t="str">
        <f>IFERROR(IFERROR(VLOOKUP("H1",[1]Eingabe!A26:J26,7,FALSE),VLOOKUP("H1 (TP)",[1]Eingabe!A26:J26,7,FALSE)),"")</f>
        <v/>
      </c>
      <c r="G15" s="18" t="str">
        <f>IFERROR(IFERROR(VLOOKUP("H1",[1]Eingabe!A26:J26,8,FALSE),VLOOKUP("H1 (TP)",[1]Eingabe!A26:J26,8,FALSE)),"")</f>
        <v/>
      </c>
      <c r="H15" s="18" t="str">
        <f>IFERROR(IFERROR(VLOOKUP("H1",[1]Eingabe!A26:J26,9,FALSE),VLOOKUP("H1 (TP)",[1]Eingabe!A26:J26,9,FALSE)),"")</f>
        <v/>
      </c>
      <c r="I15" s="19" t="str">
        <f>IFERROR(IFERROR(VLOOKUP("H1",[1]Eingabe!A26:J26,10,FALSE),VLOOKUP("H1 (TP)",[1]Eingabe!A26:J26,10,FALSE)),"")</f>
        <v/>
      </c>
      <c r="J15" s="15" t="str">
        <f t="shared" si="0"/>
        <v/>
      </c>
      <c r="K15" s="4" t="str">
        <f>IFERROR(VLOOKUP(J15,[1]Punktevergabe!$A$2:$B$107,2,FALSE),"")</f>
        <v/>
      </c>
    </row>
    <row r="16" spans="1:11" ht="13.5" thickBot="1">
      <c r="A16" s="16" t="str">
        <f>IFERROR(IFERROR(VLOOKUP("H1 (TP)",[1]Eingabe!A11:J11,1,FALSE),VLOOKUP("H1",[1]Eingabe!A11:J11,1,FALSE)),"")</f>
        <v/>
      </c>
      <c r="B16" s="17" t="str">
        <f>IFERROR(IFERROR(VLOOKUP("H1",[1]Eingabe!A11:J11,3,FALSE),VLOOKUP("H1 (TP)",[1]Eingabe!A11:J11,3,FALSE)),"")</f>
        <v/>
      </c>
      <c r="C16" s="17" t="str">
        <f>IFERROR(IFERROR(VLOOKUP("H1",[1]Eingabe!A11:J11,4,FALSE),VLOOKUP("H1 (TP)",[1]Eingabe!A11:J11,4,FALSE)),"")</f>
        <v/>
      </c>
      <c r="D16" s="17" t="str">
        <f>IFERROR(IFERROR(VLOOKUP("H1",[1]Eingabe!A11:J11,5,FALSE),VLOOKUP("H1 (TP)",[1]Eingabe!A11:J11,5,FALSE)),"")</f>
        <v/>
      </c>
      <c r="E16" s="17" t="str">
        <f>IFERROR(IFERROR(VLOOKUP("H1",[1]Eingabe!A11:J11,2,FALSE),VLOOKUP("H1 (TP)",[1]Eingabe!A11:J11,2,FALSE)),"")</f>
        <v/>
      </c>
      <c r="F16" s="18" t="str">
        <f>IFERROR(IFERROR(VLOOKUP("H1",[1]Eingabe!A11:J11,7,FALSE),VLOOKUP("H1 (TP)",[1]Eingabe!A11:J11,7,FALSE)),"")</f>
        <v/>
      </c>
      <c r="G16" s="18" t="str">
        <f>IFERROR(IFERROR(VLOOKUP("H1",[1]Eingabe!A11:J11,8,FALSE),VLOOKUP("H1 (TP)",[1]Eingabe!A11:J11,8,FALSE)),"")</f>
        <v/>
      </c>
      <c r="H16" s="18" t="str">
        <f>IFERROR(IFERROR(VLOOKUP("H1",[1]Eingabe!A11:J11,9,FALSE),VLOOKUP("H1 (TP)",[1]Eingabe!A11:J11,9,FALSE)),"")</f>
        <v/>
      </c>
      <c r="I16" s="19" t="str">
        <f>IFERROR(IFERROR(VLOOKUP("H1",[1]Eingabe!A11:J11,10,FALSE),VLOOKUP("H1 (TP)",[1]Eingabe!A11:J11,10,FALSE)),"")</f>
        <v/>
      </c>
      <c r="J16" s="15" t="str">
        <f t="shared" si="0"/>
        <v/>
      </c>
      <c r="K16" s="4" t="str">
        <f>IFERROR(VLOOKUP(J16,[1]Punktevergabe!$A$2:$B$107,2,FALSE),"")</f>
        <v/>
      </c>
    </row>
    <row r="17" spans="1:12" ht="13.5" thickBot="1">
      <c r="A17" s="16" t="str">
        <f>IFERROR(IFERROR(VLOOKUP("H1 (TP)",[1]Eingabe!A17:J17,1,FALSE),VLOOKUP("H1",[1]Eingabe!A17:J17,1,FALSE)),"")</f>
        <v/>
      </c>
      <c r="B17" s="17" t="str">
        <f>IFERROR(IFERROR(VLOOKUP("H1",[1]Eingabe!A17:J17,3,FALSE),VLOOKUP("H1 (TP)",[1]Eingabe!A17:J17,3,FALSE)),"")</f>
        <v/>
      </c>
      <c r="C17" s="17" t="str">
        <f>IFERROR(IFERROR(VLOOKUP("H1",[1]Eingabe!A17:J17,4,FALSE),VLOOKUP("H1 (TP)",[1]Eingabe!A17:J17,4,FALSE)),"")</f>
        <v/>
      </c>
      <c r="D17" s="17" t="str">
        <f>IFERROR(IFERROR(VLOOKUP("H1",[1]Eingabe!A17:J17,5,FALSE),VLOOKUP("H1 (TP)",[1]Eingabe!A17:J17,5,FALSE)),"")</f>
        <v/>
      </c>
      <c r="E17" s="17" t="str">
        <f>IFERROR(IFERROR(VLOOKUP("H1",[1]Eingabe!A17:J17,2,FALSE),VLOOKUP("H1 (TP)",[1]Eingabe!A17:J17,2,FALSE)),"")</f>
        <v/>
      </c>
      <c r="F17" s="18" t="str">
        <f>IFERROR(IFERROR(VLOOKUP("H1",[1]Eingabe!A17:J17,7,FALSE),VLOOKUP("H1 (TP)",[1]Eingabe!A17:J17,7,FALSE)),"")</f>
        <v/>
      </c>
      <c r="G17" s="18" t="str">
        <f>IFERROR(IFERROR(VLOOKUP("H1",[1]Eingabe!A17:J17,8,FALSE),VLOOKUP("H1 (TP)",[1]Eingabe!A17:J17,8,FALSE)),"")</f>
        <v/>
      </c>
      <c r="H17" s="18" t="str">
        <f>IFERROR(IFERROR(VLOOKUP("H1",[1]Eingabe!A17:J17,9,FALSE),VLOOKUP("H1 (TP)",[1]Eingabe!A17:J17,9,FALSE)),"")</f>
        <v/>
      </c>
      <c r="I17" s="19" t="str">
        <f>IFERROR(IFERROR(VLOOKUP("H1",[1]Eingabe!A17:J17,10,FALSE),VLOOKUP("H1 (TP)",[1]Eingabe!A17:J17,10,FALSE)),"")</f>
        <v/>
      </c>
      <c r="J17" s="15" t="str">
        <f t="shared" si="0"/>
        <v/>
      </c>
      <c r="K17" s="4" t="str">
        <f>IFERROR(VLOOKUP(J17,[1]Punktevergabe!$A$2:$B$107,2,FALSE),"")</f>
        <v/>
      </c>
    </row>
    <row r="18" spans="1:12" ht="13.5" thickBot="1">
      <c r="A18" s="16" t="str">
        <f>IFERROR(IFERROR(VLOOKUP("H1 (TP)",[1]Eingabe!A20:J20,1,FALSE),VLOOKUP("H1",[1]Eingabe!A20:J20,1,FALSE)),"")</f>
        <v/>
      </c>
      <c r="B18" s="17" t="str">
        <f>IFERROR(IFERROR(VLOOKUP("H1",[1]Eingabe!A20:J20,3,FALSE),VLOOKUP("H1 (TP)",[1]Eingabe!A20:J20,3,FALSE)),"")</f>
        <v/>
      </c>
      <c r="C18" s="17" t="str">
        <f>IFERROR(IFERROR(VLOOKUP("H1",[1]Eingabe!A20:J20,4,FALSE),VLOOKUP("H1 (TP)",[1]Eingabe!A20:J20,4,FALSE)),"")</f>
        <v/>
      </c>
      <c r="D18" s="17" t="str">
        <f>IFERROR(IFERROR(VLOOKUP("H1",[1]Eingabe!A20:J20,5,FALSE),VLOOKUP("H1 (TP)",[1]Eingabe!A20:J20,5,FALSE)),"")</f>
        <v/>
      </c>
      <c r="E18" s="17" t="str">
        <f>IFERROR(IFERROR(VLOOKUP("H1",[1]Eingabe!A20:J20,2,FALSE),VLOOKUP("H1 (TP)",[1]Eingabe!A20:J20,2,FALSE)),"")</f>
        <v/>
      </c>
      <c r="F18" s="18" t="str">
        <f>IFERROR(IFERROR(VLOOKUP("H1",[1]Eingabe!A20:J20,7,FALSE),VLOOKUP("H1 (TP)",[1]Eingabe!A20:J20,7,FALSE)),"")</f>
        <v/>
      </c>
      <c r="G18" s="18" t="str">
        <f>IFERROR(IFERROR(VLOOKUP("H1",[1]Eingabe!A20:J20,8,FALSE),VLOOKUP("H1 (TP)",[1]Eingabe!A20:J20,8,FALSE)),"")</f>
        <v/>
      </c>
      <c r="H18" s="18" t="str">
        <f>IFERROR(IFERROR(VLOOKUP("H1",[1]Eingabe!A20:J20,9,FALSE),VLOOKUP("H1 (TP)",[1]Eingabe!A20:J20,9,FALSE)),"")</f>
        <v/>
      </c>
      <c r="I18" s="19" t="str">
        <f>IFERROR(IFERROR(VLOOKUP("H1",[1]Eingabe!A20:J20,10,FALSE),VLOOKUP("H1 (TP)",[1]Eingabe!A20:J20,10,FALSE)),"")</f>
        <v/>
      </c>
      <c r="J18" s="15" t="str">
        <f t="shared" si="0"/>
        <v/>
      </c>
      <c r="K18" s="4" t="str">
        <f>IFERROR(VLOOKUP(J18,[1]Punktevergabe!$A$2:$B$107,2,FALSE),"")</f>
        <v/>
      </c>
    </row>
    <row r="19" spans="1:12" ht="13.5" thickBot="1">
      <c r="A19" s="16" t="str">
        <f>IFERROR(IFERROR(VLOOKUP("H1 (TP)",[1]Eingabe!A21:J21,1,FALSE),VLOOKUP("H1",[1]Eingabe!A21:J21,1,FALSE)),"")</f>
        <v/>
      </c>
      <c r="B19" s="17" t="str">
        <f>IFERROR(IFERROR(VLOOKUP("H1",[1]Eingabe!A21:J21,3,FALSE),VLOOKUP("H1 (TP)",[1]Eingabe!A21:J21,3,FALSE)),"")</f>
        <v/>
      </c>
      <c r="C19" s="17" t="str">
        <f>IFERROR(IFERROR(VLOOKUP("H1",[1]Eingabe!A21:J21,4,FALSE),VLOOKUP("H1 (TP)",[1]Eingabe!A21:J21,4,FALSE)),"")</f>
        <v/>
      </c>
      <c r="D19" s="17" t="str">
        <f>IFERROR(IFERROR(VLOOKUP("H1",[1]Eingabe!A21:J21,5,FALSE),VLOOKUP("H1 (TP)",[1]Eingabe!A21:J21,5,FALSE)),"")</f>
        <v/>
      </c>
      <c r="E19" s="17" t="str">
        <f>IFERROR(IFERROR(VLOOKUP("H1",[1]Eingabe!A21:J21,2,FALSE),VLOOKUP("H1 (TP)",[1]Eingabe!A21:J21,2,FALSE)),"")</f>
        <v/>
      </c>
      <c r="F19" s="18" t="str">
        <f>IFERROR(IFERROR(VLOOKUP("H1",[1]Eingabe!A21:J21,7,FALSE),VLOOKUP("H1 (TP)",[1]Eingabe!A21:J21,7,FALSE)),"")</f>
        <v/>
      </c>
      <c r="G19" s="18" t="str">
        <f>IFERROR(IFERROR(VLOOKUP("H1",[1]Eingabe!A21:J21,8,FALSE),VLOOKUP("H1 (TP)",[1]Eingabe!A21:J21,8,FALSE)),"")</f>
        <v/>
      </c>
      <c r="H19" s="18" t="str">
        <f>IFERROR(IFERROR(VLOOKUP("H1",[1]Eingabe!A21:J21,9,FALSE),VLOOKUP("H1 (TP)",[1]Eingabe!A21:J21,9,FALSE)),"")</f>
        <v/>
      </c>
      <c r="I19" s="19" t="str">
        <f>IFERROR(IFERROR(VLOOKUP("H1",[1]Eingabe!A21:J21,10,FALSE),VLOOKUP("H1 (TP)",[1]Eingabe!A21:J21,10,FALSE)),"")</f>
        <v/>
      </c>
      <c r="J19" s="15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6" t="str">
        <f>IFERROR(IFERROR(VLOOKUP("H1 (TP)",[1]Eingabe!A4:J4,1,FALSE),VLOOKUP("H1",[1]Eingabe!A4:J4,1,FALSE)),"")</f>
        <v/>
      </c>
      <c r="B20" s="17" t="str">
        <f>IFERROR(IFERROR(VLOOKUP("H1",[1]Eingabe!A4:J4,3,FALSE),VLOOKUP("H1 (TP)",[1]Eingabe!A4:J4,3,FALSE)),"")</f>
        <v/>
      </c>
      <c r="C20" s="17" t="str">
        <f>IFERROR(IFERROR(VLOOKUP("H1",[1]Eingabe!A4:J4,4,FALSE),VLOOKUP("H1 (TP)",[1]Eingabe!A4:J4,4,FALSE)),"")</f>
        <v/>
      </c>
      <c r="D20" s="17" t="str">
        <f>IFERROR(IFERROR(VLOOKUP("H1",[1]Eingabe!A4:J4,5,FALSE),VLOOKUP("H1 (TP)",[1]Eingabe!A4:J4,5,FALSE)),"")</f>
        <v/>
      </c>
      <c r="E20" s="17" t="str">
        <f>IFERROR(IFERROR(VLOOKUP("H1",[1]Eingabe!A4:J4,2,FALSE),VLOOKUP("H1 (TP)",[1]Eingabe!A4:J4,2,FALSE)),"")</f>
        <v/>
      </c>
      <c r="F20" s="18" t="str">
        <f>IFERROR(IFERROR(VLOOKUP("H1",[1]Eingabe!A4:J4,7,FALSE),VLOOKUP("H1 (TP)",[1]Eingabe!A4:J4,7,FALSE)),"")</f>
        <v/>
      </c>
      <c r="G20" s="18" t="str">
        <f>IFERROR(IFERROR(VLOOKUP("H1",[1]Eingabe!A4:J4,8,FALSE),VLOOKUP("H1 (TP)",[1]Eingabe!A4:J4,8,FALSE)),"")</f>
        <v/>
      </c>
      <c r="H20" s="18" t="str">
        <f>IFERROR(IFERROR(VLOOKUP("H1",[1]Eingabe!A4:J4,9,FALSE),VLOOKUP("H1 (TP)",[1]Eingabe!A4:J4,9,FALSE)),"")</f>
        <v/>
      </c>
      <c r="I20" s="19" t="str">
        <f>IFERROR(IFERROR(VLOOKUP("H1",[1]Eingabe!A4:J4,10,FALSE),VLOOKUP("H1 (TP)",[1]Eingabe!A4:J4,10,FALSE)),"")</f>
        <v/>
      </c>
      <c r="J20" s="15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6" t="str">
        <f>IFERROR(IFERROR(VLOOKUP("H1 (TP)",[1]Eingabe!A14:J14,1,FALSE),VLOOKUP("H1",[1]Eingabe!A14:J14,1,FALSE)),"")</f>
        <v/>
      </c>
      <c r="B21" s="17" t="str">
        <f>IFERROR(IFERROR(VLOOKUP("H1",[1]Eingabe!A14:J14,3,FALSE),VLOOKUP("H1 (TP)",[1]Eingabe!A14:J14,3,FALSE)),"")</f>
        <v/>
      </c>
      <c r="C21" s="17" t="str">
        <f>IFERROR(IFERROR(VLOOKUP("H1",[1]Eingabe!A14:J14,4,FALSE),VLOOKUP("H1 (TP)",[1]Eingabe!A14:J14,4,FALSE)),"")</f>
        <v/>
      </c>
      <c r="D21" s="17" t="str">
        <f>IFERROR(IFERROR(VLOOKUP("H1",[1]Eingabe!A14:J14,5,FALSE),VLOOKUP("H1 (TP)",[1]Eingabe!A14:J14,5,FALSE)),"")</f>
        <v/>
      </c>
      <c r="E21" s="17" t="str">
        <f>IFERROR(IFERROR(VLOOKUP("H1",[1]Eingabe!A14:J14,2,FALSE),VLOOKUP("H1 (TP)",[1]Eingabe!A14:J14,2,FALSE)),"")</f>
        <v/>
      </c>
      <c r="F21" s="18" t="str">
        <f>IFERROR(IFERROR(VLOOKUP("H1",[1]Eingabe!A14:J14,7,FALSE),VLOOKUP("H1 (TP)",[1]Eingabe!A14:J14,7,FALSE)),"")</f>
        <v/>
      </c>
      <c r="G21" s="18" t="str">
        <f>IFERROR(IFERROR(VLOOKUP("H1",[1]Eingabe!A14:J14,8,FALSE),VLOOKUP("H1 (TP)",[1]Eingabe!A14:J14,8,FALSE)),"")</f>
        <v/>
      </c>
      <c r="H21" s="18" t="str">
        <f>IFERROR(IFERROR(VLOOKUP("H1",[1]Eingabe!A14:J14,9,FALSE),VLOOKUP("H1 (TP)",[1]Eingabe!A14:J14,9,FALSE)),"")</f>
        <v/>
      </c>
      <c r="I21" s="19" t="str">
        <f>IFERROR(IFERROR(VLOOKUP("H1",[1]Eingabe!A14:J14,10,FALSE),VLOOKUP("H1 (TP)",[1]Eingabe!A14:J14,10,FALSE)),"")</f>
        <v/>
      </c>
      <c r="J21" s="15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6" t="str">
        <f>IFERROR(IFERROR(VLOOKUP("H1 (TP)",[1]Eingabe!A35:J35,1,FALSE),VLOOKUP("H1",[1]Eingabe!A35:J35,1,FALSE)),"")</f>
        <v/>
      </c>
      <c r="B22" s="17" t="str">
        <f>IFERROR(IFERROR(VLOOKUP("H1",[1]Eingabe!A35:J35,3,FALSE),VLOOKUP("H1 (TP)",[1]Eingabe!A35:J35,3,FALSE)),"")</f>
        <v/>
      </c>
      <c r="C22" s="17" t="str">
        <f>IFERROR(IFERROR(VLOOKUP("H1",[1]Eingabe!A35:J35,4,FALSE),VLOOKUP("H1 (TP)",[1]Eingabe!A35:J35,4,FALSE)),"")</f>
        <v/>
      </c>
      <c r="D22" s="17" t="str">
        <f>IFERROR(IFERROR(VLOOKUP("H1",[1]Eingabe!A35:J35,5,FALSE),VLOOKUP("H1 (TP)",[1]Eingabe!A35:J35,5,FALSE)),"")</f>
        <v/>
      </c>
      <c r="E22" s="17" t="str">
        <f>IFERROR(IFERROR(VLOOKUP("H1",[1]Eingabe!A35:J35,2,FALSE),VLOOKUP("H1 (TP)",[1]Eingabe!A35:J35,2,FALSE)),"")</f>
        <v/>
      </c>
      <c r="F22" s="18" t="str">
        <f>IFERROR(IFERROR(VLOOKUP("H1",[1]Eingabe!A35:J35,7,FALSE),VLOOKUP("H1 (TP)",[1]Eingabe!A35:J35,7,FALSE)),"")</f>
        <v/>
      </c>
      <c r="G22" s="18" t="str">
        <f>IFERROR(IFERROR(VLOOKUP("H1",[1]Eingabe!A35:J35,8,FALSE),VLOOKUP("H1 (TP)",[1]Eingabe!A35:J35,8,FALSE)),"")</f>
        <v/>
      </c>
      <c r="H22" s="18" t="str">
        <f>IFERROR(IFERROR(VLOOKUP("H1",[1]Eingabe!A35:J35,9,FALSE),VLOOKUP("H1 (TP)",[1]Eingabe!A35:J35,9,FALSE)),"")</f>
        <v/>
      </c>
      <c r="I22" s="19" t="str">
        <f>IFERROR(IFERROR(VLOOKUP("H1",[1]Eingabe!A35:J35,10,FALSE),VLOOKUP("H1 (TP)",[1]Eingabe!A35:J35,10,FALSE)),"")</f>
        <v/>
      </c>
      <c r="J22" s="15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6" t="str">
        <f>IFERROR(IFERROR(VLOOKUP("H1 (TP)",[1]Eingabe!A30:J30,1,FALSE),VLOOKUP("H1",[1]Eingabe!A30:J30,1,FALSE)),"")</f>
        <v/>
      </c>
      <c r="B23" s="17" t="str">
        <f>IFERROR(IFERROR(VLOOKUP("H1",[1]Eingabe!A30:J30,3,FALSE),VLOOKUP("H1 (TP)",[1]Eingabe!A30:J30,3,FALSE)),"")</f>
        <v/>
      </c>
      <c r="C23" s="17" t="str">
        <f>IFERROR(IFERROR(VLOOKUP("H1",[1]Eingabe!A30:J30,4,FALSE),VLOOKUP("H1 (TP)",[1]Eingabe!A30:J30,4,FALSE)),"")</f>
        <v/>
      </c>
      <c r="D23" s="17" t="str">
        <f>IFERROR(IFERROR(VLOOKUP("H1",[1]Eingabe!A30:J30,5,FALSE),VLOOKUP("H1 (TP)",[1]Eingabe!A30:J30,5,FALSE)),"")</f>
        <v/>
      </c>
      <c r="E23" s="17" t="str">
        <f>IFERROR(IFERROR(VLOOKUP("H1",[1]Eingabe!A30:J30,2,FALSE),VLOOKUP("H1 (TP)",[1]Eingabe!A30:J30,2,FALSE)),"")</f>
        <v/>
      </c>
      <c r="F23" s="18" t="str">
        <f>IFERROR(IFERROR(VLOOKUP("H1",[1]Eingabe!A30:J30,7,FALSE),VLOOKUP("H1 (TP)",[1]Eingabe!A30:J30,7,FALSE)),"")</f>
        <v/>
      </c>
      <c r="G23" s="18" t="str">
        <f>IFERROR(IFERROR(VLOOKUP("H1",[1]Eingabe!A30:J30,8,FALSE),VLOOKUP("H1 (TP)",[1]Eingabe!A30:J30,8,FALSE)),"")</f>
        <v/>
      </c>
      <c r="H23" s="18" t="str">
        <f>IFERROR(IFERROR(VLOOKUP("H1",[1]Eingabe!A30:J30,9,FALSE),VLOOKUP("H1 (TP)",[1]Eingabe!A30:J30,9,FALSE)),"")</f>
        <v/>
      </c>
      <c r="I23" s="19" t="str">
        <f>IFERROR(IFERROR(VLOOKUP("H1",[1]Eingabe!A30:J30,10,FALSE),VLOOKUP("H1 (TP)",[1]Eingabe!A30:J30,10,FALSE)),"")</f>
        <v/>
      </c>
      <c r="J23" s="15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6" t="str">
        <f>IFERROR(IFERROR(VLOOKUP("H1 (TP)",[1]Eingabe!A32:J32,1,FALSE),VLOOKUP("H1",[1]Eingabe!A32:J32,1,FALSE)),"")</f>
        <v/>
      </c>
      <c r="B24" s="17" t="str">
        <f>IFERROR(IFERROR(VLOOKUP("H1",[1]Eingabe!A32:J32,3,FALSE),VLOOKUP("H1 (TP)",[1]Eingabe!A32:J32,3,FALSE)),"")</f>
        <v/>
      </c>
      <c r="C24" s="17" t="str">
        <f>IFERROR(IFERROR(VLOOKUP("H1",[1]Eingabe!A32:J32,4,FALSE),VLOOKUP("H1 (TP)",[1]Eingabe!A32:J32,4,FALSE)),"")</f>
        <v/>
      </c>
      <c r="D24" s="17" t="str">
        <f>IFERROR(IFERROR(VLOOKUP("H1",[1]Eingabe!A32:J32,5,FALSE),VLOOKUP("H1 (TP)",[1]Eingabe!A32:J32,5,FALSE)),"")</f>
        <v/>
      </c>
      <c r="E24" s="17" t="str">
        <f>IFERROR(IFERROR(VLOOKUP("H1",[1]Eingabe!A32:J32,2,FALSE),VLOOKUP("H1 (TP)",[1]Eingabe!A32:J32,2,FALSE)),"")</f>
        <v/>
      </c>
      <c r="F24" s="18" t="str">
        <f>IFERROR(IFERROR(VLOOKUP("H1",[1]Eingabe!A32:J32,7,FALSE),VLOOKUP("H1 (TP)",[1]Eingabe!A32:J32,7,FALSE)),"")</f>
        <v/>
      </c>
      <c r="G24" s="18" t="str">
        <f>IFERROR(IFERROR(VLOOKUP("H1",[1]Eingabe!A32:J32,8,FALSE),VLOOKUP("H1 (TP)",[1]Eingabe!A32:J32,8,FALSE)),"")</f>
        <v/>
      </c>
      <c r="H24" s="18" t="str">
        <f>IFERROR(IFERROR(VLOOKUP("H1",[1]Eingabe!A32:J32,9,FALSE),VLOOKUP("H1 (TP)",[1]Eingabe!A32:J32,9,FALSE)),"")</f>
        <v/>
      </c>
      <c r="I24" s="19" t="str">
        <f>IFERROR(IFERROR(VLOOKUP("H1",[1]Eingabe!A32:J32,10,FALSE),VLOOKUP("H1 (TP)",[1]Eingabe!A32:J32,10,FALSE)),"")</f>
        <v/>
      </c>
      <c r="J24" s="15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6" t="str">
        <f>IFERROR(IFERROR(VLOOKUP("H1 (TP)",[1]Eingabe!A43:J43,1,FALSE),VLOOKUP("H1",[1]Eingabe!A43:J43,1,FALSE)),"")</f>
        <v/>
      </c>
      <c r="B25" s="17" t="str">
        <f>IFERROR(IFERROR(VLOOKUP("H1",[1]Eingabe!A43:J43,3,FALSE),VLOOKUP("H1 (TP)",[1]Eingabe!A43:J43,3,FALSE)),"")</f>
        <v/>
      </c>
      <c r="C25" s="17" t="str">
        <f>IFERROR(IFERROR(VLOOKUP("H1",[1]Eingabe!A43:J43,4,FALSE),VLOOKUP("H1 (TP)",[1]Eingabe!A43:J43,4,FALSE)),"")</f>
        <v/>
      </c>
      <c r="D25" s="17" t="str">
        <f>IFERROR(IFERROR(VLOOKUP("H1",[1]Eingabe!A43:J43,5,FALSE),VLOOKUP("H1 (TP)",[1]Eingabe!A43:J43,5,FALSE)),"")</f>
        <v/>
      </c>
      <c r="E25" s="17" t="str">
        <f>IFERROR(IFERROR(VLOOKUP("H1",[1]Eingabe!A43:J43,2,FALSE),VLOOKUP("H1 (TP)",[1]Eingabe!A43:J43,2,FALSE)),"")</f>
        <v/>
      </c>
      <c r="F25" s="18" t="str">
        <f>IFERROR(IFERROR(VLOOKUP("H1",[1]Eingabe!A43:J43,7,FALSE),VLOOKUP("H1 (TP)",[1]Eingabe!A43:J43,7,FALSE)),"")</f>
        <v/>
      </c>
      <c r="G25" s="18" t="str">
        <f>IFERROR(IFERROR(VLOOKUP("H1",[1]Eingabe!A43:J43,8,FALSE),VLOOKUP("H1 (TP)",[1]Eingabe!A43:J43,8,FALSE)),"")</f>
        <v/>
      </c>
      <c r="H25" s="18" t="str">
        <f>IFERROR(IFERROR(VLOOKUP("H1",[1]Eingabe!A43:J43,9,FALSE),VLOOKUP("H1 (TP)",[1]Eingabe!A43:J43,9,FALSE)),"")</f>
        <v/>
      </c>
      <c r="I25" s="19" t="str">
        <f>IFERROR(IFERROR(VLOOKUP("H1",[1]Eingabe!A43:J43,10,FALSE),VLOOKUP("H1 (TP)",[1]Eingabe!A43:J43,10,FALSE)),"")</f>
        <v/>
      </c>
      <c r="J25" s="15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6" t="str">
        <f>IFERROR(IFERROR(VLOOKUP("H1 (TP)",[1]Eingabe!A49:J49,1,FALSE),VLOOKUP("H1",[1]Eingabe!A49:J49,1,FALSE)),"")</f>
        <v/>
      </c>
      <c r="B26" s="17" t="str">
        <f>IFERROR(IFERROR(VLOOKUP("H1",[1]Eingabe!A49:J49,3,FALSE),VLOOKUP("H1 (TP)",[1]Eingabe!A49:J49,3,FALSE)),"")</f>
        <v/>
      </c>
      <c r="C26" s="17" t="str">
        <f>IFERROR(IFERROR(VLOOKUP("H1",[1]Eingabe!A49:J49,4,FALSE),VLOOKUP("H1 (TP)",[1]Eingabe!A49:J49,4,FALSE)),"")</f>
        <v/>
      </c>
      <c r="D26" s="17" t="str">
        <f>IFERROR(IFERROR(VLOOKUP("H1",[1]Eingabe!A49:J49,5,FALSE),VLOOKUP("H1 (TP)",[1]Eingabe!A49:J49,5,FALSE)),"")</f>
        <v/>
      </c>
      <c r="E26" s="17" t="str">
        <f>IFERROR(IFERROR(VLOOKUP("H1",[1]Eingabe!A49:J49,2,FALSE),VLOOKUP("H1 (TP)",[1]Eingabe!A49:J49,2,FALSE)),"")</f>
        <v/>
      </c>
      <c r="F26" s="18" t="str">
        <f>IFERROR(IFERROR(VLOOKUP("H1",[1]Eingabe!A49:J49,7,FALSE),VLOOKUP("H1 (TP)",[1]Eingabe!A49:J49,7,FALSE)),"")</f>
        <v/>
      </c>
      <c r="G26" s="18" t="str">
        <f>IFERROR(IFERROR(VLOOKUP("H1",[1]Eingabe!A49:J49,8,FALSE),VLOOKUP("H1 (TP)",[1]Eingabe!A49:J49,8,FALSE)),"")</f>
        <v/>
      </c>
      <c r="H26" s="18" t="str">
        <f>IFERROR(IFERROR(VLOOKUP("H1",[1]Eingabe!A49:J49,9,FALSE),VLOOKUP("H1 (TP)",[1]Eingabe!A49:J49,9,FALSE)),"")</f>
        <v/>
      </c>
      <c r="I26" s="19" t="str">
        <f>IFERROR(IFERROR(VLOOKUP("H1",[1]Eingabe!A49:J49,10,FALSE),VLOOKUP("H1 (TP)",[1]Eingabe!A49:J49,10,FALSE)),"")</f>
        <v/>
      </c>
      <c r="J26" s="15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6" t="str">
        <f>IFERROR(IFERROR(VLOOKUP("H1 (TP)",[1]Eingabe!A47:J47,1,FALSE),VLOOKUP("H1",[1]Eingabe!A47:J47,1,FALSE)),"")</f>
        <v/>
      </c>
      <c r="B27" s="17" t="str">
        <f>IFERROR(IFERROR(VLOOKUP("H1",[1]Eingabe!A47:J47,3,FALSE),VLOOKUP("H1 (TP)",[1]Eingabe!A47:J47,3,FALSE)),"")</f>
        <v/>
      </c>
      <c r="C27" s="17" t="str">
        <f>IFERROR(IFERROR(VLOOKUP("H1",[1]Eingabe!A47:J47,4,FALSE),VLOOKUP("H1 (TP)",[1]Eingabe!A47:J47,4,FALSE)),"")</f>
        <v/>
      </c>
      <c r="D27" s="17" t="str">
        <f>IFERROR(IFERROR(VLOOKUP("H1",[1]Eingabe!A47:J47,5,FALSE),VLOOKUP("H1 (TP)",[1]Eingabe!A47:J47,5,FALSE)),"")</f>
        <v/>
      </c>
      <c r="E27" s="17" t="str">
        <f>IFERROR(IFERROR(VLOOKUP("H1",[1]Eingabe!A47:J47,2,FALSE),VLOOKUP("H1 (TP)",[1]Eingabe!A47:J47,2,FALSE)),"")</f>
        <v/>
      </c>
      <c r="F27" s="18" t="str">
        <f>IFERROR(IFERROR(VLOOKUP("H1",[1]Eingabe!A47:J47,7,FALSE),VLOOKUP("H1 (TP)",[1]Eingabe!A47:J47,7,FALSE)),"")</f>
        <v/>
      </c>
      <c r="G27" s="18" t="str">
        <f>IFERROR(IFERROR(VLOOKUP("H1",[1]Eingabe!A47:J47,8,FALSE),VLOOKUP("H1 (TP)",[1]Eingabe!A47:J47,8,FALSE)),"")</f>
        <v/>
      </c>
      <c r="H27" s="18" t="str">
        <f>IFERROR(IFERROR(VLOOKUP("H1",[1]Eingabe!A47:J47,9,FALSE),VLOOKUP("H1 (TP)",[1]Eingabe!A47:J47,9,FALSE)),"")</f>
        <v/>
      </c>
      <c r="I27" s="19" t="str">
        <f>IFERROR(IFERROR(VLOOKUP("H1",[1]Eingabe!A47:J47,10,FALSE),VLOOKUP("H1 (TP)",[1]Eingabe!A47:J47,10,FALSE)),"")</f>
        <v/>
      </c>
      <c r="J27" s="15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6" t="str">
        <f>IFERROR(IFERROR(VLOOKUP("H1 (TP)",[1]Eingabe!A3:J3,1,FALSE),VLOOKUP("H1",[1]Eingabe!A3:J3,1,FALSE)),"")</f>
        <v/>
      </c>
      <c r="B28" s="17" t="str">
        <f>IFERROR(IFERROR(VLOOKUP("H1",[1]Eingabe!A3:J3,3,FALSE),VLOOKUP("H1 (TP)",[1]Eingabe!A3:J3,3,FALSE)),"")</f>
        <v/>
      </c>
      <c r="C28" s="17" t="str">
        <f>IFERROR(IFERROR(VLOOKUP("H1",[1]Eingabe!A3:J3,4,FALSE),VLOOKUP("H1 (TP)",[1]Eingabe!A3:J3,4,FALSE)),"")</f>
        <v/>
      </c>
      <c r="D28" s="17" t="str">
        <f>IFERROR(IFERROR(VLOOKUP("H1",[1]Eingabe!A3:J3,5,FALSE),VLOOKUP("H1 (TP)",[1]Eingabe!A3:J3,5,FALSE)),"")</f>
        <v/>
      </c>
      <c r="E28" s="17" t="str">
        <f>IFERROR(IFERROR(VLOOKUP("H1",[1]Eingabe!A3:J3,2,FALSE),VLOOKUP("H1 (TP)",[1]Eingabe!A3:J3,2,FALSE)),"")</f>
        <v/>
      </c>
      <c r="F28" s="18" t="str">
        <f>IFERROR(IFERROR(VLOOKUP("H1",[1]Eingabe!A3:J3,7,FALSE),VLOOKUP("H1 (TP)",[1]Eingabe!A3:J3,7,FALSE)),"")</f>
        <v/>
      </c>
      <c r="G28" s="18" t="str">
        <f>IFERROR(IFERROR(VLOOKUP("H1",[1]Eingabe!A3:J3,8,FALSE),VLOOKUP("H1 (TP)",[1]Eingabe!A3:J3,8,FALSE)),"")</f>
        <v/>
      </c>
      <c r="H28" s="18" t="str">
        <f>IFERROR(IFERROR(VLOOKUP("H1",[1]Eingabe!A3:J3,9,FALSE),VLOOKUP("H1 (TP)",[1]Eingabe!A3:J3,9,FALSE)),"")</f>
        <v/>
      </c>
      <c r="I28" s="19" t="str">
        <f>IFERROR(IFERROR(VLOOKUP("H1",[1]Eingabe!A3:J3,10,FALSE),VLOOKUP("H1 (TP)",[1]Eingabe!A3:J3,10,FALSE)),"")</f>
        <v/>
      </c>
      <c r="J28" s="15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6" t="str">
        <f>IFERROR(IFERROR(VLOOKUP("H1 (TP)",[1]Eingabe!A12:J12,1,FALSE),VLOOKUP("H1",[1]Eingabe!A12:J12,1,FALSE)),"")</f>
        <v/>
      </c>
      <c r="B29" s="17" t="str">
        <f>IFERROR(IFERROR(VLOOKUP("H1",[1]Eingabe!A12:J12,3,FALSE),VLOOKUP("H1 (TP)",[1]Eingabe!A12:J12,3,FALSE)),"")</f>
        <v/>
      </c>
      <c r="C29" s="17" t="str">
        <f>IFERROR(IFERROR(VLOOKUP("H1",[1]Eingabe!A12:J12,4,FALSE),VLOOKUP("H1 (TP)",[1]Eingabe!A12:J12,4,FALSE)),"")</f>
        <v/>
      </c>
      <c r="D29" s="17" t="str">
        <f>IFERROR(IFERROR(VLOOKUP("H1",[1]Eingabe!A12:J12,5,FALSE),VLOOKUP("H1 (TP)",[1]Eingabe!A12:J12,5,FALSE)),"")</f>
        <v/>
      </c>
      <c r="E29" s="17" t="str">
        <f>IFERROR(IFERROR(VLOOKUP("H1",[1]Eingabe!A12:J12,2,FALSE),VLOOKUP("H1 (TP)",[1]Eingabe!A12:J12,2,FALSE)),"")</f>
        <v/>
      </c>
      <c r="F29" s="18" t="str">
        <f>IFERROR(IFERROR(VLOOKUP("H1",[1]Eingabe!A12:J12,7,FALSE),VLOOKUP("H1 (TP)",[1]Eingabe!A12:J12,7,FALSE)),"")</f>
        <v/>
      </c>
      <c r="G29" s="18" t="str">
        <f>IFERROR(IFERROR(VLOOKUP("H1",[1]Eingabe!A12:J12,8,FALSE),VLOOKUP("H1 (TP)",[1]Eingabe!A12:J12,8,FALSE)),"")</f>
        <v/>
      </c>
      <c r="H29" s="18" t="str">
        <f>IFERROR(IFERROR(VLOOKUP("H1",[1]Eingabe!A12:J12,9,FALSE),VLOOKUP("H1 (TP)",[1]Eingabe!A12:J12,9,FALSE)),"")</f>
        <v/>
      </c>
      <c r="I29" s="19" t="str">
        <f>IFERROR(IFERROR(VLOOKUP("H1",[1]Eingabe!A12:J12,10,FALSE),VLOOKUP("H1 (TP)",[1]Eingabe!A12:J12,10,FALSE)),"")</f>
        <v/>
      </c>
      <c r="J29" s="15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6" t="str">
        <f>IFERROR(IFERROR(VLOOKUP("H1 (TP)",[1]Eingabe!A31:J31,1,FALSE),VLOOKUP("H1",[1]Eingabe!A31:J31,1,FALSE)),"")</f>
        <v/>
      </c>
      <c r="B30" s="17" t="str">
        <f>IFERROR(IFERROR(VLOOKUP("H1",[1]Eingabe!A31:J31,3,FALSE),VLOOKUP("H1 (TP)",[1]Eingabe!A31:J31,3,FALSE)),"")</f>
        <v/>
      </c>
      <c r="C30" s="17" t="str">
        <f>IFERROR(IFERROR(VLOOKUP("H1",[1]Eingabe!A31:J31,4,FALSE),VLOOKUP("H1 (TP)",[1]Eingabe!A31:J31,4,FALSE)),"")</f>
        <v/>
      </c>
      <c r="D30" s="17" t="str">
        <f>IFERROR(IFERROR(VLOOKUP("H1",[1]Eingabe!A31:J31,5,FALSE),VLOOKUP("H1 (TP)",[1]Eingabe!A31:J31,5,FALSE)),"")</f>
        <v/>
      </c>
      <c r="E30" s="17" t="str">
        <f>IFERROR(IFERROR(VLOOKUP("H1",[1]Eingabe!A31:J31,2,FALSE),VLOOKUP("H1 (TP)",[1]Eingabe!A31:J31,2,FALSE)),"")</f>
        <v/>
      </c>
      <c r="F30" s="18" t="str">
        <f>IFERROR(IFERROR(VLOOKUP("H1",[1]Eingabe!A31:J31,7,FALSE),VLOOKUP("H1 (TP)",[1]Eingabe!A31:J31,7,FALSE)),"")</f>
        <v/>
      </c>
      <c r="G30" s="18" t="str">
        <f>IFERROR(IFERROR(VLOOKUP("H1",[1]Eingabe!A31:J31,8,FALSE),VLOOKUP("H1 (TP)",[1]Eingabe!A31:J31,8,FALSE)),"")</f>
        <v/>
      </c>
      <c r="H30" s="18" t="str">
        <f>IFERROR(IFERROR(VLOOKUP("H1",[1]Eingabe!A31:J31,9,FALSE),VLOOKUP("H1 (TP)",[1]Eingabe!A31:J31,9,FALSE)),"")</f>
        <v/>
      </c>
      <c r="I30" s="19" t="str">
        <f>IFERROR(IFERROR(VLOOKUP("H1",[1]Eingabe!A31:J31,10,FALSE),VLOOKUP("H1 (TP)",[1]Eingabe!A31:J31,10,FALSE)),"")</f>
        <v/>
      </c>
      <c r="J30" s="15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6" t="str">
        <f>IFERROR(IFERROR(VLOOKUP("H1 (TP)",[1]Eingabe!A36:J36,1,FALSE),VLOOKUP("H1",[1]Eingabe!A36:J36,1,FALSE)),"")</f>
        <v/>
      </c>
      <c r="B31" s="17" t="str">
        <f>IFERROR(IFERROR(VLOOKUP("H1",[1]Eingabe!A36:J36,3,FALSE),VLOOKUP("H1 (TP)",[1]Eingabe!A36:J36,3,FALSE)),"")</f>
        <v/>
      </c>
      <c r="C31" s="17" t="str">
        <f>IFERROR(IFERROR(VLOOKUP("H1",[1]Eingabe!A36:J36,4,FALSE),VLOOKUP("H1 (TP)",[1]Eingabe!A36:J36,4,FALSE)),"")</f>
        <v/>
      </c>
      <c r="D31" s="17" t="str">
        <f>IFERROR(IFERROR(VLOOKUP("H1",[1]Eingabe!A36:J36,5,FALSE),VLOOKUP("H1 (TP)",[1]Eingabe!A36:J36,5,FALSE)),"")</f>
        <v/>
      </c>
      <c r="E31" s="17" t="str">
        <f>IFERROR(IFERROR(VLOOKUP("H1",[1]Eingabe!A36:J36,2,FALSE),VLOOKUP("H1 (TP)",[1]Eingabe!A36:J36,2,FALSE)),"")</f>
        <v/>
      </c>
      <c r="F31" s="18" t="str">
        <f>IFERROR(IFERROR(VLOOKUP("H1",[1]Eingabe!A36:J36,7,FALSE),VLOOKUP("H1 (TP)",[1]Eingabe!A36:J36,7,FALSE)),"")</f>
        <v/>
      </c>
      <c r="G31" s="18" t="str">
        <f>IFERROR(IFERROR(VLOOKUP("H1",[1]Eingabe!A36:J36,8,FALSE),VLOOKUP("H1 (TP)",[1]Eingabe!A36:J36,8,FALSE)),"")</f>
        <v/>
      </c>
      <c r="H31" s="18" t="str">
        <f>IFERROR(IFERROR(VLOOKUP("H1",[1]Eingabe!A36:J36,9,FALSE),VLOOKUP("H1 (TP)",[1]Eingabe!A36:J36,9,FALSE)),"")</f>
        <v/>
      </c>
      <c r="I31" s="19" t="str">
        <f>IFERROR(IFERROR(VLOOKUP("H1",[1]Eingabe!A36:J36,10,FALSE),VLOOKUP("H1 (TP)",[1]Eingabe!A36:J36,10,FALSE)),"")</f>
        <v/>
      </c>
      <c r="J31" s="15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6" t="str">
        <f>IFERROR(IFERROR(VLOOKUP("H1 (TP)",[1]Eingabe!A53:J53,1,FALSE),VLOOKUP("H1",[1]Eingabe!A53:J53,1,FALSE)),"")</f>
        <v/>
      </c>
      <c r="B32" s="17" t="str">
        <f>IFERROR(IFERROR(VLOOKUP("H1",[1]Eingabe!A53:J53,3,FALSE),VLOOKUP("H1 (TP)",[1]Eingabe!A53:J53,3,FALSE)),"")</f>
        <v/>
      </c>
      <c r="C32" s="17" t="str">
        <f>IFERROR(IFERROR(VLOOKUP("H1",[1]Eingabe!A53:J53,4,FALSE),VLOOKUP("H1 (TP)",[1]Eingabe!A53:J53,4,FALSE)),"")</f>
        <v/>
      </c>
      <c r="D32" s="17" t="str">
        <f>IFERROR(IFERROR(VLOOKUP("H1",[1]Eingabe!A53:J53,5,FALSE),VLOOKUP("H1 (TP)",[1]Eingabe!A53:J53,5,FALSE)),"")</f>
        <v/>
      </c>
      <c r="E32" s="17" t="str">
        <f>IFERROR(IFERROR(VLOOKUP("H1",[1]Eingabe!A53:J53,2,FALSE),VLOOKUP("H1 (TP)",[1]Eingabe!A53:J53,2,FALSE)),"")</f>
        <v/>
      </c>
      <c r="F32" s="18" t="str">
        <f>IFERROR(IFERROR(VLOOKUP("H1",[1]Eingabe!A53:J53,7,FALSE),VLOOKUP("H1 (TP)",[1]Eingabe!A53:J53,7,FALSE)),"")</f>
        <v/>
      </c>
      <c r="G32" s="18" t="str">
        <f>IFERROR(IFERROR(VLOOKUP("H1",[1]Eingabe!A53:J53,8,FALSE),VLOOKUP("H1 (TP)",[1]Eingabe!A53:J53,8,FALSE)),"")</f>
        <v/>
      </c>
      <c r="H32" s="18" t="str">
        <f>IFERROR(IFERROR(VLOOKUP("H1",[1]Eingabe!A53:J53,9,FALSE),VLOOKUP("H1 (TP)",[1]Eingabe!A53:J53,9,FALSE)),"")</f>
        <v/>
      </c>
      <c r="I32" s="19" t="str">
        <f>IFERROR(IFERROR(VLOOKUP("H1",[1]Eingabe!A53:J53,10,FALSE),VLOOKUP("H1 (TP)",[1]Eingabe!A53:J53,10,FALSE)),"")</f>
        <v/>
      </c>
      <c r="J32" s="15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6" t="str">
        <f>IFERROR(IFERROR(VLOOKUP("H1 (TP)",[1]Eingabe!A46:J46,1,FALSE),VLOOKUP("H1",[1]Eingabe!A46:J46,1,FALSE)),"")</f>
        <v/>
      </c>
      <c r="B33" s="17" t="str">
        <f>IFERROR(IFERROR(VLOOKUP("H1",[1]Eingabe!A46:J46,3,FALSE),VLOOKUP("H1 (TP)",[1]Eingabe!A46:J46,3,FALSE)),"")</f>
        <v/>
      </c>
      <c r="C33" s="17" t="str">
        <f>IFERROR(IFERROR(VLOOKUP("H1",[1]Eingabe!A46:J46,4,FALSE),VLOOKUP("H1 (TP)",[1]Eingabe!A46:J46,4,FALSE)),"")</f>
        <v/>
      </c>
      <c r="D33" s="17" t="str">
        <f>IFERROR(IFERROR(VLOOKUP("H1",[1]Eingabe!A46:J46,5,FALSE),VLOOKUP("H1 (TP)",[1]Eingabe!A46:J46,5,FALSE)),"")</f>
        <v/>
      </c>
      <c r="E33" s="17" t="str">
        <f>IFERROR(IFERROR(VLOOKUP("H1",[1]Eingabe!A46:J46,2,FALSE),VLOOKUP("H1 (TP)",[1]Eingabe!A46:J46,2,FALSE)),"")</f>
        <v/>
      </c>
      <c r="F33" s="18" t="str">
        <f>IFERROR(IFERROR(VLOOKUP("H1",[1]Eingabe!A46:J46,7,FALSE),VLOOKUP("H1 (TP)",[1]Eingabe!A46:J46,7,FALSE)),"")</f>
        <v/>
      </c>
      <c r="G33" s="18" t="str">
        <f>IFERROR(IFERROR(VLOOKUP("H1",[1]Eingabe!A46:J46,8,FALSE),VLOOKUP("H1 (TP)",[1]Eingabe!A46:J46,8,FALSE)),"")</f>
        <v/>
      </c>
      <c r="H33" s="18" t="str">
        <f>IFERROR(IFERROR(VLOOKUP("H1",[1]Eingabe!A46:J46,9,FALSE),VLOOKUP("H1 (TP)",[1]Eingabe!A46:J46,9,FALSE)),"")</f>
        <v/>
      </c>
      <c r="I33" s="19" t="str">
        <f>IFERROR(IFERROR(VLOOKUP("H1",[1]Eingabe!A46:J46,10,FALSE),VLOOKUP("H1 (TP)",[1]Eingabe!A46:J46,10,FALSE)),"")</f>
        <v/>
      </c>
      <c r="J33" s="15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6" t="str">
        <f>IFERROR(IFERROR(VLOOKUP("H1 (TP)",[1]Eingabe!A58:J58,1,FALSE),VLOOKUP("H1",[1]Eingabe!A58:J58,1,FALSE)),"")</f>
        <v/>
      </c>
      <c r="B34" s="17" t="str">
        <f>IFERROR(IFERROR(VLOOKUP("H1",[1]Eingabe!A58:J58,3,FALSE),VLOOKUP("H1 (TP)",[1]Eingabe!A58:J58,3,FALSE)),"")</f>
        <v/>
      </c>
      <c r="C34" s="17" t="str">
        <f>IFERROR(IFERROR(VLOOKUP("H1",[1]Eingabe!A58:J58,4,FALSE),VLOOKUP("H1 (TP)",[1]Eingabe!A58:J58,4,FALSE)),"")</f>
        <v/>
      </c>
      <c r="D34" s="17" t="str">
        <f>IFERROR(IFERROR(VLOOKUP("H1",[1]Eingabe!A58:J58,5,FALSE),VLOOKUP("H1 (TP)",[1]Eingabe!A58:J58,5,FALSE)),"")</f>
        <v/>
      </c>
      <c r="E34" s="17" t="str">
        <f>IFERROR(IFERROR(VLOOKUP("H1",[1]Eingabe!A58:J58,2,FALSE),VLOOKUP("H1 (TP)",[1]Eingabe!A58:J58,2,FALSE)),"")</f>
        <v/>
      </c>
      <c r="F34" s="18" t="str">
        <f>IFERROR(IFERROR(VLOOKUP("H1",[1]Eingabe!A58:J58,7,FALSE),VLOOKUP("H1 (TP)",[1]Eingabe!A58:J58,7,FALSE)),"")</f>
        <v/>
      </c>
      <c r="G34" s="18" t="str">
        <f>IFERROR(IFERROR(VLOOKUP("H1",[1]Eingabe!A58:J58,8,FALSE),VLOOKUP("H1 (TP)",[1]Eingabe!A58:J58,8,FALSE)),"")</f>
        <v/>
      </c>
      <c r="H34" s="18" t="str">
        <f>IFERROR(IFERROR(VLOOKUP("H1",[1]Eingabe!A58:J58,9,FALSE),VLOOKUP("H1 (TP)",[1]Eingabe!A58:J58,9,FALSE)),"")</f>
        <v/>
      </c>
      <c r="I34" s="19" t="str">
        <f>IFERROR(IFERROR(VLOOKUP("H1",[1]Eingabe!A58:J58,10,FALSE),VLOOKUP("H1 (TP)",[1]Eingabe!A58:J58,10,FALSE)),"")</f>
        <v/>
      </c>
      <c r="J34" s="15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6" t="str">
        <f>IFERROR(IFERROR(VLOOKUP("H1 (TP)",[1]Eingabe!A59:J59,1,FALSE),VLOOKUP("H1",[1]Eingabe!A59:J59,1,FALSE)),"")</f>
        <v/>
      </c>
      <c r="B35" s="17" t="str">
        <f>IFERROR(IFERROR(VLOOKUP("H1",[1]Eingabe!A59:J59,3,FALSE),VLOOKUP("H1 (TP)",[1]Eingabe!A59:J59,3,FALSE)),"")</f>
        <v/>
      </c>
      <c r="C35" s="17" t="str">
        <f>IFERROR(IFERROR(VLOOKUP("H1",[1]Eingabe!A59:J59,4,FALSE),VLOOKUP("H1 (TP)",[1]Eingabe!A59:J59,4,FALSE)),"")</f>
        <v/>
      </c>
      <c r="D35" s="17" t="str">
        <f>IFERROR(IFERROR(VLOOKUP("H1",[1]Eingabe!A59:J59,5,FALSE),VLOOKUP("H1 (TP)",[1]Eingabe!A59:J59,5,FALSE)),"")</f>
        <v/>
      </c>
      <c r="E35" s="17" t="str">
        <f>IFERROR(IFERROR(VLOOKUP("H1",[1]Eingabe!A59:J59,2,FALSE),VLOOKUP("H1 (TP)",[1]Eingabe!A59:J59,2,FALSE)),"")</f>
        <v/>
      </c>
      <c r="F35" s="18" t="str">
        <f>IFERROR(IFERROR(VLOOKUP("H1",[1]Eingabe!A59:J59,7,FALSE),VLOOKUP("H1 (TP)",[1]Eingabe!A59:J59,7,FALSE)),"")</f>
        <v/>
      </c>
      <c r="G35" s="18" t="str">
        <f>IFERROR(IFERROR(VLOOKUP("H1",[1]Eingabe!A59:J59,8,FALSE),VLOOKUP("H1 (TP)",[1]Eingabe!A59:J59,8,FALSE)),"")</f>
        <v/>
      </c>
      <c r="H35" s="18" t="str">
        <f>IFERROR(IFERROR(VLOOKUP("H1",[1]Eingabe!A59:J59,9,FALSE),VLOOKUP("H1 (TP)",[1]Eingabe!A59:J59,9,FALSE)),"")</f>
        <v/>
      </c>
      <c r="I35" s="19" t="str">
        <f>IFERROR(IFERROR(VLOOKUP("H1",[1]Eingabe!A59:J59,10,FALSE),VLOOKUP("H1 (TP)",[1]Eingabe!A59:J59,10,FALSE)),"")</f>
        <v/>
      </c>
      <c r="J35" s="15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6" t="str">
        <f>IFERROR(IFERROR(VLOOKUP("H1 (TP)",[1]Eingabe!A52:J52,1,FALSE),VLOOKUP("H1",[1]Eingabe!A52:J52,1,FALSE)),"")</f>
        <v/>
      </c>
      <c r="B36" s="17" t="str">
        <f>IFERROR(IFERROR(VLOOKUP("H1",[1]Eingabe!A52:J52,3,FALSE),VLOOKUP("H1 (TP)",[1]Eingabe!A52:J52,3,FALSE)),"")</f>
        <v/>
      </c>
      <c r="C36" s="17" t="str">
        <f>IFERROR(IFERROR(VLOOKUP("H1",[1]Eingabe!A52:J52,4,FALSE),VLOOKUP("H1 (TP)",[1]Eingabe!A52:J52,4,FALSE)),"")</f>
        <v/>
      </c>
      <c r="D36" s="17" t="str">
        <f>IFERROR(IFERROR(VLOOKUP("H1",[1]Eingabe!A52:J52,5,FALSE),VLOOKUP("H1 (TP)",[1]Eingabe!A52:J52,5,FALSE)),"")</f>
        <v/>
      </c>
      <c r="E36" s="17" t="str">
        <f>IFERROR(IFERROR(VLOOKUP("H1",[1]Eingabe!A52:J52,2,FALSE),VLOOKUP("H1 (TP)",[1]Eingabe!A52:J52,2,FALSE)),"")</f>
        <v/>
      </c>
      <c r="F36" s="18" t="str">
        <f>IFERROR(IFERROR(VLOOKUP("H1",[1]Eingabe!A52:J52,7,FALSE),VLOOKUP("H1 (TP)",[1]Eingabe!A52:J52,7,FALSE)),"")</f>
        <v/>
      </c>
      <c r="G36" s="18" t="str">
        <f>IFERROR(IFERROR(VLOOKUP("H1",[1]Eingabe!A52:J52,8,FALSE),VLOOKUP("H1 (TP)",[1]Eingabe!A52:J52,8,FALSE)),"")</f>
        <v/>
      </c>
      <c r="H36" s="18" t="str">
        <f>IFERROR(IFERROR(VLOOKUP("H1",[1]Eingabe!A52:J52,9,FALSE),VLOOKUP("H1 (TP)",[1]Eingabe!A52:J52,9,FALSE)),"")</f>
        <v/>
      </c>
      <c r="I36" s="19" t="str">
        <f>IFERROR(IFERROR(VLOOKUP("H1",[1]Eingabe!A52:J52,10,FALSE),VLOOKUP("H1 (TP)",[1]Eingabe!A52:J52,10,FALSE)),"")</f>
        <v/>
      </c>
      <c r="J36" s="15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6" t="str">
        <f>IFERROR(IFERROR(VLOOKUP("H1 (TP)",[1]Eingabe!A48:J48,1,FALSE),VLOOKUP("H1",[1]Eingabe!A48:J48,1,FALSE)),"")</f>
        <v/>
      </c>
      <c r="B37" s="17" t="str">
        <f>IFERROR(IFERROR(VLOOKUP("H1",[1]Eingabe!A48:J48,3,FALSE),VLOOKUP("H1 (TP)",[1]Eingabe!A48:J48,3,FALSE)),"")</f>
        <v/>
      </c>
      <c r="C37" s="17" t="str">
        <f>IFERROR(IFERROR(VLOOKUP("H1",[1]Eingabe!A48:J48,4,FALSE),VLOOKUP("H1 (TP)",[1]Eingabe!A48:J48,4,FALSE)),"")</f>
        <v/>
      </c>
      <c r="D37" s="17" t="str">
        <f>IFERROR(IFERROR(VLOOKUP("H1",[1]Eingabe!A48:J48,5,FALSE),VLOOKUP("H1 (TP)",[1]Eingabe!A48:J48,5,FALSE)),"")</f>
        <v/>
      </c>
      <c r="E37" s="17" t="str">
        <f>IFERROR(IFERROR(VLOOKUP("H1",[1]Eingabe!A48:J48,2,FALSE),VLOOKUP("H1 (TP)",[1]Eingabe!A48:J48,2,FALSE)),"")</f>
        <v/>
      </c>
      <c r="F37" s="18" t="str">
        <f>IFERROR(IFERROR(VLOOKUP("H1",[1]Eingabe!A48:J48,7,FALSE),VLOOKUP("H1 (TP)",[1]Eingabe!A48:J48,7,FALSE)),"")</f>
        <v/>
      </c>
      <c r="G37" s="18" t="str">
        <f>IFERROR(IFERROR(VLOOKUP("H1",[1]Eingabe!A48:J48,8,FALSE),VLOOKUP("H1 (TP)",[1]Eingabe!A48:J48,8,FALSE)),"")</f>
        <v/>
      </c>
      <c r="H37" s="18" t="str">
        <f>IFERROR(IFERROR(VLOOKUP("H1",[1]Eingabe!A48:J48,9,FALSE),VLOOKUP("H1 (TP)",[1]Eingabe!A48:J48,9,FALSE)),"")</f>
        <v/>
      </c>
      <c r="I37" s="19" t="str">
        <f>IFERROR(IFERROR(VLOOKUP("H1",[1]Eingabe!A48:J48,10,FALSE),VLOOKUP("H1 (TP)",[1]Eingabe!A48:J48,10,FALSE)),"")</f>
        <v/>
      </c>
      <c r="J37" s="15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6" t="str">
        <f>IFERROR(IFERROR(VLOOKUP("H1 (TP)",[1]Eingabe!A19:J19,1,FALSE),VLOOKUP("H1",[1]Eingabe!A19:J19,1,FALSE)),"")</f>
        <v/>
      </c>
      <c r="B38" s="17" t="str">
        <f>IFERROR(IFERROR(VLOOKUP("H1",[1]Eingabe!A19:J19,3,FALSE),VLOOKUP("H1 (TP)",[1]Eingabe!A19:J19,3,FALSE)),"")</f>
        <v/>
      </c>
      <c r="C38" s="17" t="str">
        <f>IFERROR(IFERROR(VLOOKUP("H1",[1]Eingabe!A19:J19,4,FALSE),VLOOKUP("H1 (TP)",[1]Eingabe!A19:J19,4,FALSE)),"")</f>
        <v/>
      </c>
      <c r="D38" s="17" t="str">
        <f>IFERROR(IFERROR(VLOOKUP("H1",[1]Eingabe!A19:J19,5,FALSE),VLOOKUP("H1 (TP)",[1]Eingabe!A19:J19,5,FALSE)),"")</f>
        <v/>
      </c>
      <c r="E38" s="17" t="str">
        <f>IFERROR(IFERROR(VLOOKUP("H1",[1]Eingabe!A19:J19,2,FALSE),VLOOKUP("H1 (TP)",[1]Eingabe!A19:J19,2,FALSE)),"")</f>
        <v/>
      </c>
      <c r="F38" s="18" t="str">
        <f>IFERROR(IFERROR(VLOOKUP("H1",[1]Eingabe!A19:J19,7,FALSE),VLOOKUP("H1 (TP)",[1]Eingabe!A19:J19,7,FALSE)),"")</f>
        <v/>
      </c>
      <c r="G38" s="18" t="str">
        <f>IFERROR(IFERROR(VLOOKUP("H1",[1]Eingabe!A19:J19,8,FALSE),VLOOKUP("H1 (TP)",[1]Eingabe!A19:J19,8,FALSE)),"")</f>
        <v/>
      </c>
      <c r="H38" s="18" t="str">
        <f>IFERROR(IFERROR(VLOOKUP("H1",[1]Eingabe!A19:J19,9,FALSE),VLOOKUP("H1 (TP)",[1]Eingabe!A19:J19,9,FALSE)),"")</f>
        <v/>
      </c>
      <c r="I38" s="19" t="str">
        <f>IFERROR(IFERROR(VLOOKUP("H1",[1]Eingabe!A19:J19,10,FALSE),VLOOKUP("H1 (TP)",[1]Eingabe!A19:J19,10,FALSE)),"")</f>
        <v/>
      </c>
      <c r="J38" s="15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6" t="str">
        <f>IFERROR(IFERROR(VLOOKUP("H1 (TP)",[1]Eingabe!A45:J45,1,FALSE),VLOOKUP("H1",[1]Eingabe!A45:J45,1,FALSE)),"")</f>
        <v/>
      </c>
      <c r="B39" s="17" t="str">
        <f>IFERROR(IFERROR(VLOOKUP("H1",[1]Eingabe!A45:J45,3,FALSE),VLOOKUP("H1 (TP)",[1]Eingabe!A45:J45,3,FALSE)),"")</f>
        <v/>
      </c>
      <c r="C39" s="17" t="str">
        <f>IFERROR(IFERROR(VLOOKUP("H1",[1]Eingabe!A45:J45,4,FALSE),VLOOKUP("H1 (TP)",[1]Eingabe!A45:J45,4,FALSE)),"")</f>
        <v/>
      </c>
      <c r="D39" s="17" t="str">
        <f>IFERROR(IFERROR(VLOOKUP("H1",[1]Eingabe!A45:J45,5,FALSE),VLOOKUP("H1 (TP)",[1]Eingabe!A45:J45,5,FALSE)),"")</f>
        <v/>
      </c>
      <c r="E39" s="17" t="str">
        <f>IFERROR(IFERROR(VLOOKUP("H1",[1]Eingabe!A45:J45,2,FALSE),VLOOKUP("H1 (TP)",[1]Eingabe!A45:J45,2,FALSE)),"")</f>
        <v/>
      </c>
      <c r="F39" s="18" t="str">
        <f>IFERROR(IFERROR(VLOOKUP("H1",[1]Eingabe!A45:J45,7,FALSE),VLOOKUP("H1 (TP)",[1]Eingabe!A45:J45,7,FALSE)),"")</f>
        <v/>
      </c>
      <c r="G39" s="18" t="str">
        <f>IFERROR(IFERROR(VLOOKUP("H1",[1]Eingabe!A45:J45,8,FALSE),VLOOKUP("H1 (TP)",[1]Eingabe!A45:J45,8,FALSE)),"")</f>
        <v/>
      </c>
      <c r="H39" s="18" t="str">
        <f>IFERROR(IFERROR(VLOOKUP("H1",[1]Eingabe!A45:J45,9,FALSE),VLOOKUP("H1 (TP)",[1]Eingabe!A45:J45,9,FALSE)),"")</f>
        <v/>
      </c>
      <c r="I39" s="19" t="str">
        <f>IFERROR(IFERROR(VLOOKUP("H1",[1]Eingabe!A45:J45,10,FALSE),VLOOKUP("H1 (TP)",[1]Eingabe!A45:J45,10,FALSE)),"")</f>
        <v/>
      </c>
      <c r="J39" s="15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6" t="str">
        <f>IFERROR(IFERROR(VLOOKUP("H1 (TP)",[1]Eingabe!A54:J54,1,FALSE),VLOOKUP("H1",[1]Eingabe!A54:J54,1,FALSE)),"")</f>
        <v/>
      </c>
      <c r="B40" s="17" t="str">
        <f>IFERROR(IFERROR(VLOOKUP("H1",[1]Eingabe!A54:J54,3,FALSE),VLOOKUP("H1 (TP)",[1]Eingabe!A54:J54,3,FALSE)),"")</f>
        <v/>
      </c>
      <c r="C40" s="17" t="str">
        <f>IFERROR(IFERROR(VLOOKUP("H1",[1]Eingabe!A54:J54,4,FALSE),VLOOKUP("H1 (TP)",[1]Eingabe!A54:J54,4,FALSE)),"")</f>
        <v/>
      </c>
      <c r="D40" s="17" t="str">
        <f>IFERROR(IFERROR(VLOOKUP("H1",[1]Eingabe!A54:J54,5,FALSE),VLOOKUP("H1 (TP)",[1]Eingabe!A54:J54,5,FALSE)),"")</f>
        <v/>
      </c>
      <c r="E40" s="17" t="str">
        <f>IFERROR(IFERROR(VLOOKUP("H1",[1]Eingabe!A54:J54,2,FALSE),VLOOKUP("H1 (TP)",[1]Eingabe!A54:J54,2,FALSE)),"")</f>
        <v/>
      </c>
      <c r="F40" s="18" t="str">
        <f>IFERROR(IFERROR(VLOOKUP("H1",[1]Eingabe!A54:J54,7,FALSE),VLOOKUP("H1 (TP)",[1]Eingabe!A54:J54,7,FALSE)),"")</f>
        <v/>
      </c>
      <c r="G40" s="18" t="str">
        <f>IFERROR(IFERROR(VLOOKUP("H1",[1]Eingabe!A54:J54,8,FALSE),VLOOKUP("H1 (TP)",[1]Eingabe!A54:J54,8,FALSE)),"")</f>
        <v/>
      </c>
      <c r="H40" s="18" t="str">
        <f>IFERROR(IFERROR(VLOOKUP("H1",[1]Eingabe!A54:J54,9,FALSE),VLOOKUP("H1 (TP)",[1]Eingabe!A54:J54,9,FALSE)),"")</f>
        <v/>
      </c>
      <c r="I40" s="19" t="str">
        <f>IFERROR(IFERROR(VLOOKUP("H1",[1]Eingabe!A54:J54,10,FALSE),VLOOKUP("H1 (TP)",[1]Eingabe!A54:J54,10,FALSE)),"")</f>
        <v/>
      </c>
      <c r="J40" s="15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6" t="str">
        <f>IFERROR(IFERROR(VLOOKUP("H1 (TP)",[1]Eingabe!A10:J10,1,FALSE),VLOOKUP("H1",[1]Eingabe!A10:J10,1,FALSE)),"")</f>
        <v/>
      </c>
      <c r="B41" s="17" t="str">
        <f>IFERROR(IFERROR(VLOOKUP("H1",[1]Eingabe!A10:J10,3,FALSE),VLOOKUP("H1 (TP)",[1]Eingabe!A10:J10,3,FALSE)),"")</f>
        <v/>
      </c>
      <c r="C41" s="17" t="str">
        <f>IFERROR(IFERROR(VLOOKUP("H1",[1]Eingabe!A10:J10,4,FALSE),VLOOKUP("H1 (TP)",[1]Eingabe!A10:J10,4,FALSE)),"")</f>
        <v/>
      </c>
      <c r="D41" s="17" t="str">
        <f>IFERROR(IFERROR(VLOOKUP("H1",[1]Eingabe!A10:J10,5,FALSE),VLOOKUP("H1 (TP)",[1]Eingabe!A10:J10,5,FALSE)),"")</f>
        <v/>
      </c>
      <c r="E41" s="17" t="str">
        <f>IFERROR(IFERROR(VLOOKUP("H1",[1]Eingabe!A10:J10,2,FALSE),VLOOKUP("H1 (TP)",[1]Eingabe!A10:J10,2,FALSE)),"")</f>
        <v/>
      </c>
      <c r="F41" s="18" t="str">
        <f>IFERROR(IFERROR(VLOOKUP("H1",[1]Eingabe!A10:J10,7,FALSE),VLOOKUP("H1 (TP)",[1]Eingabe!A10:J10,7,FALSE)),"")</f>
        <v/>
      </c>
      <c r="G41" s="18" t="str">
        <f>IFERROR(IFERROR(VLOOKUP("H1",[1]Eingabe!A10:J10,8,FALSE),VLOOKUP("H1 (TP)",[1]Eingabe!A10:J10,8,FALSE)),"")</f>
        <v/>
      </c>
      <c r="H41" s="18" t="str">
        <f>IFERROR(IFERROR(VLOOKUP("H1",[1]Eingabe!A10:J10,9,FALSE),VLOOKUP("H1 (TP)",[1]Eingabe!A10:J10,9,FALSE)),"")</f>
        <v/>
      </c>
      <c r="I41" s="19" t="str">
        <f>IFERROR(IFERROR(VLOOKUP("H1",[1]Eingabe!A10:J10,10,FALSE),VLOOKUP("H1 (TP)",[1]Eingabe!A10:J10,10,FALSE)),"")</f>
        <v/>
      </c>
      <c r="J41" s="15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6" t="str">
        <f>IFERROR(IFERROR(VLOOKUP("H1 (TP)",[1]Eingabe!A15:J15,1,FALSE),VLOOKUP("H1",[1]Eingabe!A15:J15,1,FALSE)),"")</f>
        <v/>
      </c>
      <c r="B42" s="17" t="str">
        <f>IFERROR(IFERROR(VLOOKUP("H1",[1]Eingabe!A15:J15,3,FALSE),VLOOKUP("H1 (TP)",[1]Eingabe!A15:J15,3,FALSE)),"")</f>
        <v/>
      </c>
      <c r="C42" s="17" t="str">
        <f>IFERROR(IFERROR(VLOOKUP("H1",[1]Eingabe!A15:J15,4,FALSE),VLOOKUP("H1 (TP)",[1]Eingabe!A15:J15,4,FALSE)),"")</f>
        <v/>
      </c>
      <c r="D42" s="17" t="str">
        <f>IFERROR(IFERROR(VLOOKUP("H1",[1]Eingabe!A15:J15,5,FALSE),VLOOKUP("H1 (TP)",[1]Eingabe!A15:J15,5,FALSE)),"")</f>
        <v/>
      </c>
      <c r="E42" s="17" t="str">
        <f>IFERROR(IFERROR(VLOOKUP("H1",[1]Eingabe!A15:J15,2,FALSE),VLOOKUP("H1 (TP)",[1]Eingabe!A15:J15,2,FALSE)),"")</f>
        <v/>
      </c>
      <c r="F42" s="18" t="str">
        <f>IFERROR(IFERROR(VLOOKUP("H1",[1]Eingabe!A15:J15,7,FALSE),VLOOKUP("H1 (TP)",[1]Eingabe!A15:J15,7,FALSE)),"")</f>
        <v/>
      </c>
      <c r="G42" s="18" t="str">
        <f>IFERROR(IFERROR(VLOOKUP("H1",[1]Eingabe!A15:J15,8,FALSE),VLOOKUP("H1 (TP)",[1]Eingabe!A15:J15,8,FALSE)),"")</f>
        <v/>
      </c>
      <c r="H42" s="18" t="str">
        <f>IFERROR(IFERROR(VLOOKUP("H1",[1]Eingabe!A15:J15,9,FALSE),VLOOKUP("H1 (TP)",[1]Eingabe!A15:J15,9,FALSE)),"")</f>
        <v/>
      </c>
      <c r="I42" s="19" t="str">
        <f>IFERROR(IFERROR(VLOOKUP("H1",[1]Eingabe!A15:J15,10,FALSE),VLOOKUP("H1 (TP)",[1]Eingabe!A15:J15,10,FALSE)),"")</f>
        <v/>
      </c>
      <c r="J42" s="15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6" t="str">
        <f>IFERROR(IFERROR(VLOOKUP("H1 (TP)",[1]Eingabe!A5:J5,1,FALSE),VLOOKUP("H1",[1]Eingabe!A5:J5,1,FALSE)),"")</f>
        <v/>
      </c>
      <c r="B43" s="17" t="str">
        <f>IFERROR(IFERROR(VLOOKUP("H1",[1]Eingabe!A5:J5,3,FALSE),VLOOKUP("H1 (TP)",[1]Eingabe!A5:J5,3,FALSE)),"")</f>
        <v/>
      </c>
      <c r="C43" s="17" t="str">
        <f>IFERROR(IFERROR(VLOOKUP("H1",[1]Eingabe!A5:J5,4,FALSE),VLOOKUP("H1 (TP)",[1]Eingabe!A5:J5,4,FALSE)),"")</f>
        <v/>
      </c>
      <c r="D43" s="17" t="str">
        <f>IFERROR(IFERROR(VLOOKUP("H1",[1]Eingabe!A5:J5,5,FALSE),VLOOKUP("H1 (TP)",[1]Eingabe!A5:J5,5,FALSE)),"")</f>
        <v/>
      </c>
      <c r="E43" s="17" t="str">
        <f>IFERROR(IFERROR(VLOOKUP("H1",[1]Eingabe!A5:J5,2,FALSE),VLOOKUP("H1 (TP)",[1]Eingabe!A5:J5,2,FALSE)),"")</f>
        <v/>
      </c>
      <c r="F43" s="18" t="str">
        <f>IFERROR(IFERROR(VLOOKUP("H1",[1]Eingabe!A5:J5,7,FALSE),VLOOKUP("H1 (TP)",[1]Eingabe!A5:J5,7,FALSE)),"")</f>
        <v/>
      </c>
      <c r="G43" s="18" t="str">
        <f>IFERROR(IFERROR(VLOOKUP("H1",[1]Eingabe!A5:J5,8,FALSE),VLOOKUP("H1 (TP)",[1]Eingabe!A5:J5,8,FALSE)),"")</f>
        <v/>
      </c>
      <c r="H43" s="18" t="str">
        <f>IFERROR(IFERROR(VLOOKUP("H1",[1]Eingabe!A5:J5,9,FALSE),VLOOKUP("H1 (TP)",[1]Eingabe!A5:J5,9,FALSE)),"")</f>
        <v/>
      </c>
      <c r="I43" s="19" t="str">
        <f>IFERROR(IFERROR(VLOOKUP("H1",[1]Eingabe!A5:J5,10,FALSE),VLOOKUP("H1 (TP)",[1]Eingabe!A5:J5,10,FALSE)),"")</f>
        <v/>
      </c>
      <c r="J43" s="15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6" t="str">
        <f>IFERROR(IFERROR(VLOOKUP("H1 (TP)",[1]Eingabe!A9:J9,1,FALSE),VLOOKUP("H1",[1]Eingabe!A9:J9,1,FALSE)),"")</f>
        <v/>
      </c>
      <c r="B44" s="17" t="str">
        <f>IFERROR(IFERROR(VLOOKUP("H1",[1]Eingabe!A9:J9,3,FALSE),VLOOKUP("H1 (TP)",[1]Eingabe!A9:J9,3,FALSE)),"")</f>
        <v/>
      </c>
      <c r="C44" s="17" t="str">
        <f>IFERROR(IFERROR(VLOOKUP("H1",[1]Eingabe!A9:J9,4,FALSE),VLOOKUP("H1 (TP)",[1]Eingabe!A9:J9,4,FALSE)),"")</f>
        <v/>
      </c>
      <c r="D44" s="17" t="str">
        <f>IFERROR(IFERROR(VLOOKUP("H1",[1]Eingabe!A9:J9,5,FALSE),VLOOKUP("H1 (TP)",[1]Eingabe!A9:J9,5,FALSE)),"")</f>
        <v/>
      </c>
      <c r="E44" s="17" t="str">
        <f>IFERROR(IFERROR(VLOOKUP("H1",[1]Eingabe!A9:J9,2,FALSE),VLOOKUP("H1 (TP)",[1]Eingabe!A9:J9,2,FALSE)),"")</f>
        <v/>
      </c>
      <c r="F44" s="18" t="str">
        <f>IFERROR(IFERROR(VLOOKUP("H1",[1]Eingabe!A9:J9,7,FALSE),VLOOKUP("H1 (TP)",[1]Eingabe!A9:J9,7,FALSE)),"")</f>
        <v/>
      </c>
      <c r="G44" s="18" t="str">
        <f>IFERROR(IFERROR(VLOOKUP("H1",[1]Eingabe!A9:J9,8,FALSE),VLOOKUP("H1 (TP)",[1]Eingabe!A9:J9,8,FALSE)),"")</f>
        <v/>
      </c>
      <c r="H44" s="18" t="str">
        <f>IFERROR(IFERROR(VLOOKUP("H1",[1]Eingabe!A9:J9,9,FALSE),VLOOKUP("H1 (TP)",[1]Eingabe!A9:J9,9,FALSE)),"")</f>
        <v/>
      </c>
      <c r="I44" s="19" t="str">
        <f>IFERROR(IFERROR(VLOOKUP("H1",[1]Eingabe!A9:J9,10,FALSE),VLOOKUP("H1 (TP)",[1]Eingabe!A9:J9,10,FALSE)),"")</f>
        <v/>
      </c>
      <c r="J44" s="15" t="str">
        <f t="shared" ref="J44:J75" si="1">IFERROR(RANK(I44,$I$9:$I$107),"")</f>
        <v/>
      </c>
      <c r="K44" s="4" t="str">
        <f>IFERROR(VLOOKUP(J44,[1]Punktevergabe!$A$2:$B$107,2,FALSE),"")</f>
        <v/>
      </c>
      <c r="L44" s="6"/>
    </row>
    <row r="45" spans="1:12" ht="13.5" thickBot="1">
      <c r="A45" s="16" t="str">
        <f>IFERROR(IFERROR(VLOOKUP("H1 (TP)",[1]Eingabe!A16:J16,1,FALSE),VLOOKUP("H1",[1]Eingabe!A16:J16,1,FALSE)),"")</f>
        <v/>
      </c>
      <c r="B45" s="17" t="str">
        <f>IFERROR(IFERROR(VLOOKUP("H1",[1]Eingabe!A16:J16,3,FALSE),VLOOKUP("H1 (TP)",[1]Eingabe!A16:J16,3,FALSE)),"")</f>
        <v/>
      </c>
      <c r="C45" s="17" t="str">
        <f>IFERROR(IFERROR(VLOOKUP("H1",[1]Eingabe!A16:J16,4,FALSE),VLOOKUP("H1 (TP)",[1]Eingabe!A16:J16,4,FALSE)),"")</f>
        <v/>
      </c>
      <c r="D45" s="17" t="str">
        <f>IFERROR(IFERROR(VLOOKUP("H1",[1]Eingabe!A16:J16,5,FALSE),VLOOKUP("H1 (TP)",[1]Eingabe!A16:J16,5,FALSE)),"")</f>
        <v/>
      </c>
      <c r="E45" s="17" t="str">
        <f>IFERROR(IFERROR(VLOOKUP("H1",[1]Eingabe!A16:J16,2,FALSE),VLOOKUP("H1 (TP)",[1]Eingabe!A16:J16,2,FALSE)),"")</f>
        <v/>
      </c>
      <c r="F45" s="18" t="str">
        <f>IFERROR(IFERROR(VLOOKUP("H1",[1]Eingabe!A16:J16,7,FALSE),VLOOKUP("H1 (TP)",[1]Eingabe!A16:J16,7,FALSE)),"")</f>
        <v/>
      </c>
      <c r="G45" s="18" t="str">
        <f>IFERROR(IFERROR(VLOOKUP("H1",[1]Eingabe!A16:J16,8,FALSE),VLOOKUP("H1 (TP)",[1]Eingabe!A16:J16,8,FALSE)),"")</f>
        <v/>
      </c>
      <c r="H45" s="18" t="str">
        <f>IFERROR(IFERROR(VLOOKUP("H1",[1]Eingabe!A16:J16,9,FALSE),VLOOKUP("H1 (TP)",[1]Eingabe!A16:J16,9,FALSE)),"")</f>
        <v/>
      </c>
      <c r="I45" s="19" t="str">
        <f>IFERROR(IFERROR(VLOOKUP("H1",[1]Eingabe!A16:J16,10,FALSE),VLOOKUP("H1 (TP)",[1]Eingabe!A16:J16,10,FALSE)),"")</f>
        <v/>
      </c>
      <c r="J45" s="15" t="str">
        <f t="shared" si="1"/>
        <v/>
      </c>
      <c r="K45" s="4" t="str">
        <f>IFERROR(VLOOKUP(J45,[1]Punktevergabe!$A$2:$B$107,2,FALSE),"")</f>
        <v/>
      </c>
      <c r="L45" s="6"/>
    </row>
    <row r="46" spans="1:12" ht="13.5" thickBot="1">
      <c r="A46" s="16" t="str">
        <f>IFERROR(IFERROR(VLOOKUP("H1 (TP)",[1]Eingabe!A38:J38,1,FALSE),VLOOKUP("H1",[1]Eingabe!A38:J38,1,FALSE)),"")</f>
        <v/>
      </c>
      <c r="B46" s="17" t="str">
        <f>IFERROR(IFERROR(VLOOKUP("H1",[1]Eingabe!A38:J38,3,FALSE),VLOOKUP("H1 (TP)",[1]Eingabe!A38:J38,3,FALSE)),"")</f>
        <v/>
      </c>
      <c r="C46" s="17" t="str">
        <f>IFERROR(IFERROR(VLOOKUP("H1",[1]Eingabe!A38:J38,4,FALSE),VLOOKUP("H1 (TP)",[1]Eingabe!A38:J38,4,FALSE)),"")</f>
        <v/>
      </c>
      <c r="D46" s="17" t="str">
        <f>IFERROR(IFERROR(VLOOKUP("H1",[1]Eingabe!A38:J38,5,FALSE),VLOOKUP("H1 (TP)",[1]Eingabe!A38:J38,5,FALSE)),"")</f>
        <v/>
      </c>
      <c r="E46" s="17" t="str">
        <f>IFERROR(IFERROR(VLOOKUP("H1",[1]Eingabe!A38:J38,2,FALSE),VLOOKUP("H1 (TP)",[1]Eingabe!A38:J38,2,FALSE)),"")</f>
        <v/>
      </c>
      <c r="F46" s="18" t="str">
        <f>IFERROR(IFERROR(VLOOKUP("H1",[1]Eingabe!A38:J38,7,FALSE),VLOOKUP("H1 (TP)",[1]Eingabe!A38:J38,7,FALSE)),"")</f>
        <v/>
      </c>
      <c r="G46" s="18" t="str">
        <f>IFERROR(IFERROR(VLOOKUP("H1",[1]Eingabe!A38:J38,8,FALSE),VLOOKUP("H1 (TP)",[1]Eingabe!A38:J38,8,FALSE)),"")</f>
        <v/>
      </c>
      <c r="H46" s="18" t="str">
        <f>IFERROR(IFERROR(VLOOKUP("H1",[1]Eingabe!A38:J38,9,FALSE),VLOOKUP("H1 (TP)",[1]Eingabe!A38:J38,9,FALSE)),"")</f>
        <v/>
      </c>
      <c r="I46" s="19" t="str">
        <f>IFERROR(IFERROR(VLOOKUP("H1",[1]Eingabe!A38:J38,10,FALSE),VLOOKUP("H1 (TP)",[1]Eingabe!A38:J38,10,FALSE)),"")</f>
        <v/>
      </c>
      <c r="J46" s="15" t="str">
        <f t="shared" si="1"/>
        <v/>
      </c>
      <c r="K46" s="4" t="str">
        <f>IFERROR(VLOOKUP(J46,[1]Punktevergabe!$A$2:$B$107,2,FALSE),"")</f>
        <v/>
      </c>
      <c r="L46" s="6"/>
    </row>
    <row r="47" spans="1:12" ht="13.5" thickBot="1">
      <c r="A47" s="16" t="str">
        <f>IFERROR(IFERROR(VLOOKUP("H1 (TP)",[1]Eingabe!A50:J50,1,FALSE),VLOOKUP("H1",[1]Eingabe!A50:J50,1,FALSE)),"")</f>
        <v/>
      </c>
      <c r="B47" s="17" t="str">
        <f>IFERROR(IFERROR(VLOOKUP("H1",[1]Eingabe!A50:J50,3,FALSE),VLOOKUP("H1 (TP)",[1]Eingabe!A50:J50,3,FALSE)),"")</f>
        <v/>
      </c>
      <c r="C47" s="17" t="str">
        <f>IFERROR(IFERROR(VLOOKUP("H1",[1]Eingabe!A50:J50,4,FALSE),VLOOKUP("H1 (TP)",[1]Eingabe!A50:J50,4,FALSE)),"")</f>
        <v/>
      </c>
      <c r="D47" s="17" t="str">
        <f>IFERROR(IFERROR(VLOOKUP("H1",[1]Eingabe!A50:J50,5,FALSE),VLOOKUP("H1 (TP)",[1]Eingabe!A50:J50,5,FALSE)),"")</f>
        <v/>
      </c>
      <c r="E47" s="17" t="str">
        <f>IFERROR(IFERROR(VLOOKUP("H1",[1]Eingabe!A50:J50,2,FALSE),VLOOKUP("H1 (TP)",[1]Eingabe!A50:J50,2,FALSE)),"")</f>
        <v/>
      </c>
      <c r="F47" s="18" t="str">
        <f>IFERROR(IFERROR(VLOOKUP("H1",[1]Eingabe!A50:J50,7,FALSE),VLOOKUP("H1 (TP)",[1]Eingabe!A50:J50,7,FALSE)),"")</f>
        <v/>
      </c>
      <c r="G47" s="18" t="str">
        <f>IFERROR(IFERROR(VLOOKUP("H1",[1]Eingabe!A50:J50,8,FALSE),VLOOKUP("H1 (TP)",[1]Eingabe!A50:J50,8,FALSE)),"")</f>
        <v/>
      </c>
      <c r="H47" s="18" t="str">
        <f>IFERROR(IFERROR(VLOOKUP("H1",[1]Eingabe!A50:J50,9,FALSE),VLOOKUP("H1 (TP)",[1]Eingabe!A50:J50,9,FALSE)),"")</f>
        <v/>
      </c>
      <c r="I47" s="19" t="str">
        <f>IFERROR(IFERROR(VLOOKUP("H1",[1]Eingabe!A50:J50,10,FALSE),VLOOKUP("H1 (TP)",[1]Eingabe!A50:J50,10,FALSE)),"")</f>
        <v/>
      </c>
      <c r="J47" s="15" t="str">
        <f t="shared" si="1"/>
        <v/>
      </c>
      <c r="K47" s="4" t="str">
        <f>IFERROR(VLOOKUP(J47,[1]Punktevergabe!$A$2:$B$107,2,FALSE),"")</f>
        <v/>
      </c>
      <c r="L47" s="6"/>
    </row>
    <row r="48" spans="1:12" ht="13.5" thickBot="1">
      <c r="A48" s="16" t="str">
        <f>IFERROR(IFERROR(VLOOKUP("H1 (TP)",[1]Eingabe!A28:J28,1,FALSE),VLOOKUP("H1",[1]Eingabe!A28:J28,1,FALSE)),"")</f>
        <v/>
      </c>
      <c r="B48" s="17" t="str">
        <f>IFERROR(IFERROR(VLOOKUP("H1",[1]Eingabe!A28:J28,3,FALSE),VLOOKUP("H1 (TP)",[1]Eingabe!A28:J28,3,FALSE)),"")</f>
        <v/>
      </c>
      <c r="C48" s="17" t="str">
        <f>IFERROR(IFERROR(VLOOKUP("H1",[1]Eingabe!A28:J28,4,FALSE),VLOOKUP("H1 (TP)",[1]Eingabe!A28:J28,4,FALSE)),"")</f>
        <v/>
      </c>
      <c r="D48" s="17" t="str">
        <f>IFERROR(IFERROR(VLOOKUP("H1",[1]Eingabe!A28:J28,5,FALSE),VLOOKUP("H1 (TP)",[1]Eingabe!A28:J28,5,FALSE)),"")</f>
        <v/>
      </c>
      <c r="E48" s="17" t="str">
        <f>IFERROR(IFERROR(VLOOKUP("H1",[1]Eingabe!A28:J28,2,FALSE),VLOOKUP("H1 (TP)",[1]Eingabe!A28:J28,2,FALSE)),"")</f>
        <v/>
      </c>
      <c r="F48" s="18" t="str">
        <f>IFERROR(IFERROR(VLOOKUP("H1",[1]Eingabe!A28:J28,7,FALSE),VLOOKUP("H1 (TP)",[1]Eingabe!A28:J28,7,FALSE)),"")</f>
        <v/>
      </c>
      <c r="G48" s="18" t="str">
        <f>IFERROR(IFERROR(VLOOKUP("H1",[1]Eingabe!A28:J28,8,FALSE),VLOOKUP("H1 (TP)",[1]Eingabe!A28:J28,8,FALSE)),"")</f>
        <v/>
      </c>
      <c r="H48" s="18" t="str">
        <f>IFERROR(IFERROR(VLOOKUP("H1",[1]Eingabe!A28:J28,9,FALSE),VLOOKUP("H1 (TP)",[1]Eingabe!A28:J28,9,FALSE)),"")</f>
        <v/>
      </c>
      <c r="I48" s="19" t="str">
        <f>IFERROR(IFERROR(VLOOKUP("H1",[1]Eingabe!A28:J28,10,FALSE),VLOOKUP("H1 (TP)",[1]Eingabe!A28:J28,10,FALSE)),"")</f>
        <v/>
      </c>
      <c r="J48" s="15" t="str">
        <f t="shared" si="1"/>
        <v/>
      </c>
      <c r="K48" s="4" t="str">
        <f>IFERROR(VLOOKUP(J48,[1]Punktevergabe!$A$2:$B$107,2,FALSE),"")</f>
        <v/>
      </c>
      <c r="L48" s="6"/>
    </row>
    <row r="49" spans="1:12" ht="13.5" thickBot="1">
      <c r="A49" s="16" t="str">
        <f>IFERROR(IFERROR(VLOOKUP("H1 (TP)",[1]Eingabe!A6:J6,1,FALSE),VLOOKUP("H1",[1]Eingabe!A6:J6,1,FALSE)),"")</f>
        <v/>
      </c>
      <c r="B49" s="17" t="str">
        <f>IFERROR(IFERROR(VLOOKUP("H1",[1]Eingabe!A6:J6,3,FALSE),VLOOKUP("H1 (TP)",[1]Eingabe!A6:J6,3,FALSE)),"")</f>
        <v/>
      </c>
      <c r="C49" s="17" t="str">
        <f>IFERROR(IFERROR(VLOOKUP("H1",[1]Eingabe!A6:J6,4,FALSE),VLOOKUP("H1 (TP)",[1]Eingabe!A6:J6,4,FALSE)),"")</f>
        <v/>
      </c>
      <c r="D49" s="17" t="str">
        <f>IFERROR(IFERROR(VLOOKUP("H1",[1]Eingabe!A6:J6,5,FALSE),VLOOKUP("H1 (TP)",[1]Eingabe!A6:J6,5,FALSE)),"")</f>
        <v/>
      </c>
      <c r="E49" s="17" t="str">
        <f>IFERROR(IFERROR(VLOOKUP("H1",[1]Eingabe!A6:J6,2,FALSE),VLOOKUP("H1 (TP)",[1]Eingabe!A6:J6,2,FALSE)),"")</f>
        <v/>
      </c>
      <c r="F49" s="18" t="str">
        <f>IFERROR(IFERROR(VLOOKUP("H1",[1]Eingabe!A6:J6,7,FALSE),VLOOKUP("H1 (TP)",[1]Eingabe!A6:J6,7,FALSE)),"")</f>
        <v/>
      </c>
      <c r="G49" s="18" t="str">
        <f>IFERROR(IFERROR(VLOOKUP("H1",[1]Eingabe!A6:J6,8,FALSE),VLOOKUP("H1 (TP)",[1]Eingabe!A6:J6,8,FALSE)),"")</f>
        <v/>
      </c>
      <c r="H49" s="18" t="str">
        <f>IFERROR(IFERROR(VLOOKUP("H1",[1]Eingabe!A6:J6,9,FALSE),VLOOKUP("H1 (TP)",[1]Eingabe!A6:J6,9,FALSE)),"")</f>
        <v/>
      </c>
      <c r="I49" s="19" t="str">
        <f>IFERROR(IFERROR(VLOOKUP("H1",[1]Eingabe!A6:J6,10,FALSE),VLOOKUP("H1 (TP)",[1]Eingabe!A6:J6,10,FALSE)),"")</f>
        <v/>
      </c>
      <c r="J49" s="15" t="str">
        <f t="shared" si="1"/>
        <v/>
      </c>
      <c r="K49" s="4" t="str">
        <f>IFERROR(VLOOKUP(J49,[1]Punktevergabe!$A$2:$B$107,2,FALSE),"")</f>
        <v/>
      </c>
      <c r="L49" s="6"/>
    </row>
    <row r="50" spans="1:12" ht="13.5" thickBot="1">
      <c r="A50" s="16" t="str">
        <f>IFERROR(IFERROR(VLOOKUP("H1 (TP)",[1]Eingabe!A51:J51,1,FALSE),VLOOKUP("H1",[1]Eingabe!A51:J51,1,FALSE)),"")</f>
        <v/>
      </c>
      <c r="B50" s="17" t="str">
        <f>IFERROR(IFERROR(VLOOKUP("H1",[1]Eingabe!A51:J51,3,FALSE),VLOOKUP("H1 (TP)",[1]Eingabe!A51:J51,3,FALSE)),"")</f>
        <v/>
      </c>
      <c r="C50" s="17" t="str">
        <f>IFERROR(IFERROR(VLOOKUP("H1",[1]Eingabe!A51:J51,4,FALSE),VLOOKUP("H1 (TP)",[1]Eingabe!A51:J51,4,FALSE)),"")</f>
        <v/>
      </c>
      <c r="D50" s="17" t="str">
        <f>IFERROR(IFERROR(VLOOKUP("H1",[1]Eingabe!A51:J51,5,FALSE),VLOOKUP("H1 (TP)",[1]Eingabe!A51:J51,5,FALSE)),"")</f>
        <v/>
      </c>
      <c r="E50" s="17" t="str">
        <f>IFERROR(IFERROR(VLOOKUP("H1",[1]Eingabe!A51:J51,2,FALSE),VLOOKUP("H1 (TP)",[1]Eingabe!A51:J51,2,FALSE)),"")</f>
        <v/>
      </c>
      <c r="F50" s="18" t="str">
        <f>IFERROR(IFERROR(VLOOKUP("H1",[1]Eingabe!A51:J51,7,FALSE),VLOOKUP("H1 (TP)",[1]Eingabe!A51:J51,7,FALSE)),"")</f>
        <v/>
      </c>
      <c r="G50" s="18" t="str">
        <f>IFERROR(IFERROR(VLOOKUP("H1",[1]Eingabe!A51:J51,8,FALSE),VLOOKUP("H1 (TP)",[1]Eingabe!A51:J51,8,FALSE)),"")</f>
        <v/>
      </c>
      <c r="H50" s="18" t="str">
        <f>IFERROR(IFERROR(VLOOKUP("H1",[1]Eingabe!A51:J51,9,FALSE),VLOOKUP("H1 (TP)",[1]Eingabe!A51:J51,9,FALSE)),"")</f>
        <v/>
      </c>
      <c r="I50" s="19" t="str">
        <f>IFERROR(IFERROR(VLOOKUP("H1",[1]Eingabe!A51:J51,10,FALSE),VLOOKUP("H1 (TP)",[1]Eingabe!A51:J51,10,FALSE)),"")</f>
        <v/>
      </c>
      <c r="J50" s="15" t="str">
        <f t="shared" si="1"/>
        <v/>
      </c>
      <c r="K50" s="4" t="str">
        <f>IFERROR(VLOOKUP(J50,[1]Punktevergabe!$A$2:$B$107,2,FALSE),"")</f>
        <v/>
      </c>
      <c r="L50" s="6"/>
    </row>
    <row r="51" spans="1:12" ht="13.5" thickBot="1">
      <c r="A51" s="16" t="str">
        <f>IFERROR(IFERROR(VLOOKUP("H1 (TP)",[1]Eingabe!A8:J8,1,FALSE),VLOOKUP("H1",[1]Eingabe!A8:J8,1,FALSE)),"")</f>
        <v/>
      </c>
      <c r="B51" s="17" t="str">
        <f>IFERROR(IFERROR(VLOOKUP("H1",[1]Eingabe!A8:J8,3,FALSE),VLOOKUP("H1 (TP)",[1]Eingabe!A8:J8,3,FALSE)),"")</f>
        <v/>
      </c>
      <c r="C51" s="17" t="str">
        <f>IFERROR(IFERROR(VLOOKUP("H1",[1]Eingabe!A8:J8,4,FALSE),VLOOKUP("H1 (TP)",[1]Eingabe!A8:J8,4,FALSE)),"")</f>
        <v/>
      </c>
      <c r="D51" s="17" t="str">
        <f>IFERROR(IFERROR(VLOOKUP("H1",[1]Eingabe!A8:J8,5,FALSE),VLOOKUP("H1 (TP)",[1]Eingabe!A8:J8,5,FALSE)),"")</f>
        <v/>
      </c>
      <c r="E51" s="17" t="str">
        <f>IFERROR(IFERROR(VLOOKUP("H1",[1]Eingabe!A8:J8,2,FALSE),VLOOKUP("H1 (TP)",[1]Eingabe!A8:J8,2,FALSE)),"")</f>
        <v/>
      </c>
      <c r="F51" s="18" t="str">
        <f>IFERROR(IFERROR(VLOOKUP("H1",[1]Eingabe!A8:J8,7,FALSE),VLOOKUP("H1 (TP)",[1]Eingabe!A8:J8,7,FALSE)),"")</f>
        <v/>
      </c>
      <c r="G51" s="18" t="str">
        <f>IFERROR(IFERROR(VLOOKUP("H1",[1]Eingabe!A8:J8,8,FALSE),VLOOKUP("H1 (TP)",[1]Eingabe!A8:J8,8,FALSE)),"")</f>
        <v/>
      </c>
      <c r="H51" s="18" t="str">
        <f>IFERROR(IFERROR(VLOOKUP("H1",[1]Eingabe!A8:J8,9,FALSE),VLOOKUP("H1 (TP)",[1]Eingabe!A8:J8,9,FALSE)),"")</f>
        <v/>
      </c>
      <c r="I51" s="19" t="str">
        <f>IFERROR(IFERROR(VLOOKUP("H1",[1]Eingabe!A8:J8,10,FALSE),VLOOKUP("H1 (TP)",[1]Eingabe!A8:J8,10,FALSE)),"")</f>
        <v/>
      </c>
      <c r="J51" s="15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6" t="str">
        <f>IFERROR(IFERROR(VLOOKUP("H1 (TP)",[1]Eingabe!A64:J64,1,FALSE),VLOOKUP("H1",[1]Eingabe!A64:J64,1,FALSE)),"")</f>
        <v/>
      </c>
      <c r="B52" s="17" t="str">
        <f>IFERROR(IFERROR(VLOOKUP("H1",[1]Eingabe!A64:J64,3,FALSE),VLOOKUP("H1 (TP)",[1]Eingabe!A64:J64,3,FALSE)),"")</f>
        <v/>
      </c>
      <c r="C52" s="17" t="str">
        <f>IFERROR(IFERROR(VLOOKUP("H1",[1]Eingabe!A64:J64,4,FALSE),VLOOKUP("H1 (TP)",[1]Eingabe!A64:J64,4,FALSE)),"")</f>
        <v/>
      </c>
      <c r="D52" s="17" t="str">
        <f>IFERROR(IFERROR(VLOOKUP("H1",[1]Eingabe!A64:J64,5,FALSE),VLOOKUP("H1 (TP)",[1]Eingabe!A64:J64,5,FALSE)),"")</f>
        <v/>
      </c>
      <c r="E52" s="17" t="str">
        <f>IFERROR(IFERROR(VLOOKUP("H1",[1]Eingabe!A64:J64,2,FALSE),VLOOKUP("H1 (TP)",[1]Eingabe!A64:J64,2,FALSE)),"")</f>
        <v/>
      </c>
      <c r="F52" s="18" t="str">
        <f>IFERROR(IFERROR(VLOOKUP("H1",[1]Eingabe!A64:J64,7,FALSE),VLOOKUP("H1 (TP)",[1]Eingabe!A64:J64,7,FALSE)),"")</f>
        <v/>
      </c>
      <c r="G52" s="18" t="str">
        <f>IFERROR(IFERROR(VLOOKUP("H1",[1]Eingabe!A64:J64,8,FALSE),VLOOKUP("H1 (TP)",[1]Eingabe!A64:J64,8,FALSE)),"")</f>
        <v/>
      </c>
      <c r="H52" s="18" t="str">
        <f>IFERROR(IFERROR(VLOOKUP("H1",[1]Eingabe!A64:J64,9,FALSE),VLOOKUP("H1 (TP)",[1]Eingabe!A64:J64,9,FALSE)),"")</f>
        <v/>
      </c>
      <c r="I52" s="19" t="str">
        <f>IFERROR(IFERROR(VLOOKUP("H1",[1]Eingabe!A64:J64,10,FALSE),VLOOKUP("H1 (TP)",[1]Eingabe!A64:J64,10,FALSE)),"")</f>
        <v/>
      </c>
      <c r="J52" s="15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6" t="str">
        <f>IFERROR(IFERROR(VLOOKUP("H1 (TP)",[1]Eingabe!A13:J13,1,FALSE),VLOOKUP("H1",[1]Eingabe!A13:J13,1,FALSE)),"")</f>
        <v/>
      </c>
      <c r="B53" s="17" t="str">
        <f>IFERROR(IFERROR(VLOOKUP("H1",[1]Eingabe!A13:J13,3,FALSE),VLOOKUP("H1 (TP)",[1]Eingabe!A13:J13,3,FALSE)),"")</f>
        <v/>
      </c>
      <c r="C53" s="17" t="str">
        <f>IFERROR(IFERROR(VLOOKUP("H1",[1]Eingabe!A13:J13,4,FALSE),VLOOKUP("H1 (TP)",[1]Eingabe!A13:J13,4,FALSE)),"")</f>
        <v/>
      </c>
      <c r="D53" s="17" t="str">
        <f>IFERROR(IFERROR(VLOOKUP("H1",[1]Eingabe!A13:J13,5,FALSE),VLOOKUP("H1 (TP)",[1]Eingabe!A13:J13,5,FALSE)),"")</f>
        <v/>
      </c>
      <c r="E53" s="17" t="str">
        <f>IFERROR(IFERROR(VLOOKUP("H1",[1]Eingabe!A13:J13,2,FALSE),VLOOKUP("H1 (TP)",[1]Eingabe!A13:J13,2,FALSE)),"")</f>
        <v/>
      </c>
      <c r="F53" s="18" t="str">
        <f>IFERROR(IFERROR(VLOOKUP("H1",[1]Eingabe!A13:J13,7,FALSE),VLOOKUP("H1 (TP)",[1]Eingabe!A13:J13,7,FALSE)),"")</f>
        <v/>
      </c>
      <c r="G53" s="18" t="str">
        <f>IFERROR(IFERROR(VLOOKUP("H1",[1]Eingabe!A13:J13,8,FALSE),VLOOKUP("H1 (TP)",[1]Eingabe!A13:J13,8,FALSE)),"")</f>
        <v/>
      </c>
      <c r="H53" s="18" t="str">
        <f>IFERROR(IFERROR(VLOOKUP("H1",[1]Eingabe!A13:J13,9,FALSE),VLOOKUP("H1 (TP)",[1]Eingabe!A13:J13,9,FALSE)),"")</f>
        <v/>
      </c>
      <c r="I53" s="19" t="str">
        <f>IFERROR(IFERROR(VLOOKUP("H1",[1]Eingabe!A13:J13,10,FALSE),VLOOKUP("H1 (TP)",[1]Eingabe!A13:J13,10,FALSE)),"")</f>
        <v/>
      </c>
      <c r="J53" s="15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6" t="str">
        <f>IFERROR(IFERROR(VLOOKUP("H1 (TP)",[1]Eingabe!A55:J55,1,FALSE),VLOOKUP("H1",[1]Eingabe!A55:J55,1,FALSE)),"")</f>
        <v/>
      </c>
      <c r="B54" s="17" t="str">
        <f>IFERROR(IFERROR(VLOOKUP("H1",[1]Eingabe!A55:J55,3,FALSE),VLOOKUP("H1 (TP)",[1]Eingabe!A55:J55,3,FALSE)),"")</f>
        <v/>
      </c>
      <c r="C54" s="17" t="str">
        <f>IFERROR(IFERROR(VLOOKUP("H1",[1]Eingabe!A55:J55,4,FALSE),VLOOKUP("H1 (TP)",[1]Eingabe!A55:J55,4,FALSE)),"")</f>
        <v/>
      </c>
      <c r="D54" s="17" t="str">
        <f>IFERROR(IFERROR(VLOOKUP("H1",[1]Eingabe!A55:J55,5,FALSE),VLOOKUP("H1 (TP)",[1]Eingabe!A55:J55,5,FALSE)),"")</f>
        <v/>
      </c>
      <c r="E54" s="17" t="str">
        <f>IFERROR(IFERROR(VLOOKUP("H1",[1]Eingabe!A55:J55,2,FALSE),VLOOKUP("H1 (TP)",[1]Eingabe!A55:J55,2,FALSE)),"")</f>
        <v/>
      </c>
      <c r="F54" s="18" t="str">
        <f>IFERROR(IFERROR(VLOOKUP("H1",[1]Eingabe!A55:J55,7,FALSE),VLOOKUP("H1 (TP)",[1]Eingabe!A55:J55,7,FALSE)),"")</f>
        <v/>
      </c>
      <c r="G54" s="18" t="str">
        <f>IFERROR(IFERROR(VLOOKUP("H1",[1]Eingabe!A55:J55,8,FALSE),VLOOKUP("H1 (TP)",[1]Eingabe!A55:J55,8,FALSE)),"")</f>
        <v/>
      </c>
      <c r="H54" s="18" t="str">
        <f>IFERROR(IFERROR(VLOOKUP("H1",[1]Eingabe!A55:J55,9,FALSE),VLOOKUP("H1 (TP)",[1]Eingabe!A55:J55,9,FALSE)),"")</f>
        <v/>
      </c>
      <c r="I54" s="19" t="str">
        <f>IFERROR(IFERROR(VLOOKUP("H1",[1]Eingabe!A55:J55,10,FALSE),VLOOKUP("H1 (TP)",[1]Eingabe!A55:J55,10,FALSE)),"")</f>
        <v/>
      </c>
      <c r="J54" s="15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6" t="str">
        <f>IFERROR(IFERROR(VLOOKUP("H1 (TP)",[1]Eingabe!A40:J40,1,FALSE),VLOOKUP("H1",[1]Eingabe!A40:J40,1,FALSE)),"")</f>
        <v/>
      </c>
      <c r="B55" s="17" t="str">
        <f>IFERROR(IFERROR(VLOOKUP("H1",[1]Eingabe!A40:J40,3,FALSE),VLOOKUP("H1 (TP)",[1]Eingabe!A40:J40,3,FALSE)),"")</f>
        <v/>
      </c>
      <c r="C55" s="17" t="str">
        <f>IFERROR(IFERROR(VLOOKUP("H1",[1]Eingabe!A40:J40,4,FALSE),VLOOKUP("H1 (TP)",[1]Eingabe!A40:J40,4,FALSE)),"")</f>
        <v/>
      </c>
      <c r="D55" s="17" t="str">
        <f>IFERROR(IFERROR(VLOOKUP("H1",[1]Eingabe!A40:J40,5,FALSE),VLOOKUP("H1 (TP)",[1]Eingabe!A40:J40,5,FALSE)),"")</f>
        <v/>
      </c>
      <c r="E55" s="17" t="str">
        <f>IFERROR(IFERROR(VLOOKUP("H1",[1]Eingabe!A40:J40,2,FALSE),VLOOKUP("H1 (TP)",[1]Eingabe!A40:J40,2,FALSE)),"")</f>
        <v/>
      </c>
      <c r="F55" s="18" t="str">
        <f>IFERROR(IFERROR(VLOOKUP("H1",[1]Eingabe!A40:J40,7,FALSE),VLOOKUP("H1 (TP)",[1]Eingabe!A40:J40,7,FALSE)),"")</f>
        <v/>
      </c>
      <c r="G55" s="18" t="str">
        <f>IFERROR(IFERROR(VLOOKUP("H1",[1]Eingabe!A40:J40,8,FALSE),VLOOKUP("H1 (TP)",[1]Eingabe!A40:J40,8,FALSE)),"")</f>
        <v/>
      </c>
      <c r="H55" s="18" t="str">
        <f>IFERROR(IFERROR(VLOOKUP("H1",[1]Eingabe!A40:J40,9,FALSE),VLOOKUP("H1 (TP)",[1]Eingabe!A40:J40,9,FALSE)),"")</f>
        <v/>
      </c>
      <c r="I55" s="19" t="str">
        <f>IFERROR(IFERROR(VLOOKUP("H1",[1]Eingabe!A40:J40,10,FALSE),VLOOKUP("H1 (TP)",[1]Eingabe!A40:J40,10,FALSE)),"")</f>
        <v/>
      </c>
      <c r="J55" s="15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6" t="str">
        <f>IFERROR(IFERROR(VLOOKUP("H1 (TP)",[1]Eingabe!A56:J56,1,FALSE),VLOOKUP("H1",[1]Eingabe!A56:J56,1,FALSE)),"")</f>
        <v/>
      </c>
      <c r="B56" s="17" t="str">
        <f>IFERROR(IFERROR(VLOOKUP("H1",[1]Eingabe!A56:J56,3,FALSE),VLOOKUP("H1 (TP)",[1]Eingabe!A56:J56,3,FALSE)),"")</f>
        <v/>
      </c>
      <c r="C56" s="17" t="str">
        <f>IFERROR(IFERROR(VLOOKUP("H1",[1]Eingabe!A56:J56,4,FALSE),VLOOKUP("H1 (TP)",[1]Eingabe!A56:J56,4,FALSE)),"")</f>
        <v/>
      </c>
      <c r="D56" s="17" t="str">
        <f>IFERROR(IFERROR(VLOOKUP("H1",[1]Eingabe!A56:J56,5,FALSE),VLOOKUP("H1 (TP)",[1]Eingabe!A56:J56,5,FALSE)),"")</f>
        <v/>
      </c>
      <c r="E56" s="17" t="str">
        <f>IFERROR(IFERROR(VLOOKUP("H1",[1]Eingabe!A56:J56,2,FALSE),VLOOKUP("H1 (TP)",[1]Eingabe!A56:J56,2,FALSE)),"")</f>
        <v/>
      </c>
      <c r="F56" s="18" t="str">
        <f>IFERROR(IFERROR(VLOOKUP("H1",[1]Eingabe!A56:J56,7,FALSE),VLOOKUP("H1 (TP)",[1]Eingabe!A56:J56,7,FALSE)),"")</f>
        <v/>
      </c>
      <c r="G56" s="18" t="str">
        <f>IFERROR(IFERROR(VLOOKUP("H1",[1]Eingabe!A56:J56,8,FALSE),VLOOKUP("H1 (TP)",[1]Eingabe!A56:J56,8,FALSE)),"")</f>
        <v/>
      </c>
      <c r="H56" s="18" t="str">
        <f>IFERROR(IFERROR(VLOOKUP("H1",[1]Eingabe!A56:J56,9,FALSE),VLOOKUP("H1 (TP)",[1]Eingabe!A56:J56,9,FALSE)),"")</f>
        <v/>
      </c>
      <c r="I56" s="19" t="str">
        <f>IFERROR(IFERROR(VLOOKUP("H1",[1]Eingabe!A56:J56,10,FALSE),VLOOKUP("H1 (TP)",[1]Eingabe!A56:J56,10,FALSE)),"")</f>
        <v/>
      </c>
      <c r="J56" s="15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6" t="str">
        <f>IFERROR(IFERROR(VLOOKUP("H1 (TP)",[1]Eingabe!A29:J29,1,FALSE),VLOOKUP("H1",[1]Eingabe!A29:J29,1,FALSE)),"")</f>
        <v/>
      </c>
      <c r="B57" s="17" t="str">
        <f>IFERROR(IFERROR(VLOOKUP("H1",[1]Eingabe!A29:J29,3,FALSE),VLOOKUP("H1 (TP)",[1]Eingabe!A29:J29,3,FALSE)),"")</f>
        <v/>
      </c>
      <c r="C57" s="17" t="str">
        <f>IFERROR(IFERROR(VLOOKUP("H1",[1]Eingabe!A29:J29,4,FALSE),VLOOKUP("H1 (TP)",[1]Eingabe!A29:J29,4,FALSE)),"")</f>
        <v/>
      </c>
      <c r="D57" s="17" t="str">
        <f>IFERROR(IFERROR(VLOOKUP("H1",[1]Eingabe!A29:J29,5,FALSE),VLOOKUP("H1 (TP)",[1]Eingabe!A29:J29,5,FALSE)),"")</f>
        <v/>
      </c>
      <c r="E57" s="17" t="str">
        <f>IFERROR(IFERROR(VLOOKUP("H1",[1]Eingabe!A29:J29,2,FALSE),VLOOKUP("H1 (TP)",[1]Eingabe!A29:J29,2,FALSE)),"")</f>
        <v/>
      </c>
      <c r="F57" s="18" t="str">
        <f>IFERROR(IFERROR(VLOOKUP("H1",[1]Eingabe!A29:J29,7,FALSE),VLOOKUP("H1 (TP)",[1]Eingabe!A29:J29,7,FALSE)),"")</f>
        <v/>
      </c>
      <c r="G57" s="18" t="str">
        <f>IFERROR(IFERROR(VLOOKUP("H1",[1]Eingabe!A29:J29,8,FALSE),VLOOKUP("H1 (TP)",[1]Eingabe!A29:J29,8,FALSE)),"")</f>
        <v/>
      </c>
      <c r="H57" s="18" t="str">
        <f>IFERROR(IFERROR(VLOOKUP("H1",[1]Eingabe!A29:J29,9,FALSE),VLOOKUP("H1 (TP)",[1]Eingabe!A29:J29,9,FALSE)),"")</f>
        <v/>
      </c>
      <c r="I57" s="19" t="str">
        <f>IFERROR(IFERROR(VLOOKUP("H1",[1]Eingabe!A29:J29,10,FALSE),VLOOKUP("H1 (TP)",[1]Eingabe!A29:J29,10,FALSE)),"")</f>
        <v/>
      </c>
      <c r="J57" s="15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6" t="str">
        <f>IFERROR(IFERROR(VLOOKUP("H1 (TP)",[1]Eingabe!A39:J39,1,FALSE),VLOOKUP("H1",[1]Eingabe!A39:J39,1,FALSE)),"")</f>
        <v/>
      </c>
      <c r="B58" s="17" t="str">
        <f>IFERROR(IFERROR(VLOOKUP("H1",[1]Eingabe!A39:J39,3,FALSE),VLOOKUP("H1 (TP)",[1]Eingabe!A39:J39,3,FALSE)),"")</f>
        <v/>
      </c>
      <c r="C58" s="17" t="str">
        <f>IFERROR(IFERROR(VLOOKUP("H1",[1]Eingabe!A39:J39,4,FALSE),VLOOKUP("H1 (TP)",[1]Eingabe!A39:J39,4,FALSE)),"")</f>
        <v/>
      </c>
      <c r="D58" s="17" t="str">
        <f>IFERROR(IFERROR(VLOOKUP("H1",[1]Eingabe!A39:J39,5,FALSE),VLOOKUP("H1 (TP)",[1]Eingabe!A39:J39,5,FALSE)),"")</f>
        <v/>
      </c>
      <c r="E58" s="17" t="str">
        <f>IFERROR(IFERROR(VLOOKUP("H1",[1]Eingabe!A39:J39,2,FALSE),VLOOKUP("H1 (TP)",[1]Eingabe!A39:J39,2,FALSE)),"")</f>
        <v/>
      </c>
      <c r="F58" s="18" t="str">
        <f>IFERROR(IFERROR(VLOOKUP("H1",[1]Eingabe!A39:J39,7,FALSE),VLOOKUP("H1 (TP)",[1]Eingabe!A39:J39,7,FALSE)),"")</f>
        <v/>
      </c>
      <c r="G58" s="18" t="str">
        <f>IFERROR(IFERROR(VLOOKUP("H1",[1]Eingabe!A39:J39,8,FALSE),VLOOKUP("H1 (TP)",[1]Eingabe!A39:J39,8,FALSE)),"")</f>
        <v/>
      </c>
      <c r="H58" s="18" t="str">
        <f>IFERROR(IFERROR(VLOOKUP("H1",[1]Eingabe!A39:J39,9,FALSE),VLOOKUP("H1 (TP)",[1]Eingabe!A39:J39,9,FALSE)),"")</f>
        <v/>
      </c>
      <c r="I58" s="19" t="str">
        <f>IFERROR(IFERROR(VLOOKUP("H1",[1]Eingabe!A39:J39,10,FALSE),VLOOKUP("H1 (TP)",[1]Eingabe!A39:J39,10,FALSE)),"")</f>
        <v/>
      </c>
      <c r="J58" s="15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6" t="str">
        <f>IFERROR(IFERROR(VLOOKUP("H1 (TP)",[1]Eingabe!A61:J61,1,FALSE),VLOOKUP("H1",[1]Eingabe!A61:J61,1,FALSE)),"")</f>
        <v/>
      </c>
      <c r="B59" s="17" t="str">
        <f>IFERROR(IFERROR(VLOOKUP("H1",[1]Eingabe!A61:J61,3,FALSE),VLOOKUP("H1 (TP)",[1]Eingabe!A61:J61,3,FALSE)),"")</f>
        <v/>
      </c>
      <c r="C59" s="17" t="str">
        <f>IFERROR(IFERROR(VLOOKUP("H1",[1]Eingabe!A61:J61,4,FALSE),VLOOKUP("H1 (TP)",[1]Eingabe!A61:J61,4,FALSE)),"")</f>
        <v/>
      </c>
      <c r="D59" s="17" t="str">
        <f>IFERROR(IFERROR(VLOOKUP("H1",[1]Eingabe!A61:J61,5,FALSE),VLOOKUP("H1 (TP)",[1]Eingabe!A61:J61,5,FALSE)),"")</f>
        <v/>
      </c>
      <c r="E59" s="17" t="str">
        <f>IFERROR(IFERROR(VLOOKUP("H1",[1]Eingabe!A61:J61,2,FALSE),VLOOKUP("H1 (TP)",[1]Eingabe!A61:J61,2,FALSE)),"")</f>
        <v/>
      </c>
      <c r="F59" s="18" t="str">
        <f>IFERROR(IFERROR(VLOOKUP("H1",[1]Eingabe!A61:J61,7,FALSE),VLOOKUP("H1 (TP)",[1]Eingabe!A61:J61,7,FALSE)),"")</f>
        <v/>
      </c>
      <c r="G59" s="18" t="str">
        <f>IFERROR(IFERROR(VLOOKUP("H1",[1]Eingabe!A61:J61,8,FALSE),VLOOKUP("H1 (TP)",[1]Eingabe!A61:J61,8,FALSE)),"")</f>
        <v/>
      </c>
      <c r="H59" s="18" t="str">
        <f>IFERROR(IFERROR(VLOOKUP("H1",[1]Eingabe!A61:J61,9,FALSE),VLOOKUP("H1 (TP)",[1]Eingabe!A61:J61,9,FALSE)),"")</f>
        <v/>
      </c>
      <c r="I59" s="19" t="str">
        <f>IFERROR(IFERROR(VLOOKUP("H1",[1]Eingabe!A61:J61,10,FALSE),VLOOKUP("H1 (TP)",[1]Eingabe!A61:J61,10,FALSE)),"")</f>
        <v/>
      </c>
      <c r="J59" s="15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6" t="str">
        <f>IFERROR(IFERROR(VLOOKUP("H1 (TP)",[1]Eingabe!A62:J62,1,FALSE),VLOOKUP("H1",[1]Eingabe!A62:J62,1,FALSE)),"")</f>
        <v/>
      </c>
      <c r="B60" s="17" t="str">
        <f>IFERROR(IFERROR(VLOOKUP("H1",[1]Eingabe!A62:J62,3,FALSE),VLOOKUP("H1 (TP)",[1]Eingabe!A62:J62,3,FALSE)),"")</f>
        <v/>
      </c>
      <c r="C60" s="17" t="str">
        <f>IFERROR(IFERROR(VLOOKUP("H1",[1]Eingabe!A62:J62,4,FALSE),VLOOKUP("H1 (TP)",[1]Eingabe!A62:J62,4,FALSE)),"")</f>
        <v/>
      </c>
      <c r="D60" s="17" t="str">
        <f>IFERROR(IFERROR(VLOOKUP("H1",[1]Eingabe!A62:J62,5,FALSE),VLOOKUP("H1 (TP)",[1]Eingabe!A62:J62,5,FALSE)),"")</f>
        <v/>
      </c>
      <c r="E60" s="17" t="str">
        <f>IFERROR(IFERROR(VLOOKUP("H1",[1]Eingabe!A62:J62,2,FALSE),VLOOKUP("H1 (TP)",[1]Eingabe!A62:J62,2,FALSE)),"")</f>
        <v/>
      </c>
      <c r="F60" s="18" t="str">
        <f>IFERROR(IFERROR(VLOOKUP("H1",[1]Eingabe!A62:J62,7,FALSE),VLOOKUP("H1 (TP)",[1]Eingabe!A62:J62,7,FALSE)),"")</f>
        <v/>
      </c>
      <c r="G60" s="18" t="str">
        <f>IFERROR(IFERROR(VLOOKUP("H1",[1]Eingabe!A62:J62,8,FALSE),VLOOKUP("H1 (TP)",[1]Eingabe!A62:J62,8,FALSE)),"")</f>
        <v/>
      </c>
      <c r="H60" s="18" t="str">
        <f>IFERROR(IFERROR(VLOOKUP("H1",[1]Eingabe!A62:J62,9,FALSE),VLOOKUP("H1 (TP)",[1]Eingabe!A62:J62,9,FALSE)),"")</f>
        <v/>
      </c>
      <c r="I60" s="19" t="str">
        <f>IFERROR(IFERROR(VLOOKUP("H1",[1]Eingabe!A62:J62,10,FALSE),VLOOKUP("H1 (TP)",[1]Eingabe!A62:J62,10,FALSE)),"")</f>
        <v/>
      </c>
      <c r="J60" s="15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6" t="str">
        <f>IFERROR(IFERROR(VLOOKUP("H1 (TP)",[1]Eingabe!A2:J2,1,FALSE),VLOOKUP("H1",[1]Eingabe!A2:J2,1,FALSE)),"")</f>
        <v/>
      </c>
      <c r="B61" s="17" t="str">
        <f>IFERROR(IFERROR(VLOOKUP("H1",[1]Eingabe!A2:J2,3,FALSE),VLOOKUP("H1 (TP)",[1]Eingabe!A2:J2,3,FALSE)),"")</f>
        <v/>
      </c>
      <c r="C61" s="17" t="str">
        <f>IFERROR(IFERROR(VLOOKUP("H1",[1]Eingabe!A2:J2,4,FALSE),VLOOKUP("H1 (TP)",[1]Eingabe!A2:J2,4,FALSE)),"")</f>
        <v/>
      </c>
      <c r="D61" s="17" t="str">
        <f>IFERROR(IFERROR(VLOOKUP("H1",[1]Eingabe!A2:J2,5,FALSE),VLOOKUP("H1 (TP)",[1]Eingabe!A2:J2,5,FALSE)),"")</f>
        <v/>
      </c>
      <c r="E61" s="17" t="str">
        <f>IFERROR(IFERROR(VLOOKUP("H1",[1]Eingabe!A2:J2,2,FALSE),VLOOKUP("H1 (TP)",[1]Eingabe!A2:J2,2,FALSE)),"")</f>
        <v/>
      </c>
      <c r="F61" s="18" t="str">
        <f>IFERROR(IFERROR(VLOOKUP("H1",[1]Eingabe!A2:J2,7,FALSE),VLOOKUP("H1 (TP)",[1]Eingabe!A2:J2,7,FALSE)),"")</f>
        <v/>
      </c>
      <c r="G61" s="18" t="str">
        <f>IFERROR(IFERROR(VLOOKUP("H1",[1]Eingabe!A2:J2,8,FALSE),VLOOKUP("H1 (TP)",[1]Eingabe!A2:J2,8,FALSE)),"")</f>
        <v/>
      </c>
      <c r="H61" s="18" t="str">
        <f>IFERROR(IFERROR(VLOOKUP("H1",[1]Eingabe!A2:J2,9,FALSE),VLOOKUP("H1 (TP)",[1]Eingabe!A2:J2,9,FALSE)),"")</f>
        <v/>
      </c>
      <c r="I61" s="19" t="str">
        <f>IFERROR(IFERROR(VLOOKUP("H1",[1]Eingabe!A2:J2,10,FALSE),VLOOKUP("H1 (TP)",[1]Eingabe!A2:J2,10,FALSE)),"")</f>
        <v/>
      </c>
      <c r="J61" s="15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6" t="str">
        <f>IFERROR(IFERROR(VLOOKUP("H1 (TP)",[1]Eingabe!A66:J66,1,FALSE),VLOOKUP("H1",[1]Eingabe!A66:J66,1,FALSE)),"")</f>
        <v/>
      </c>
      <c r="B62" s="17" t="str">
        <f>IFERROR(IFERROR(VLOOKUP("H1",[1]Eingabe!A66:J66,3,FALSE),VLOOKUP("H1 (TP)",[1]Eingabe!A66:J66,3,FALSE)),"")</f>
        <v/>
      </c>
      <c r="C62" s="17" t="str">
        <f>IFERROR(IFERROR(VLOOKUP("H1",[1]Eingabe!A66:J66,4,FALSE),VLOOKUP("H1 (TP)",[1]Eingabe!A66:J66,4,FALSE)),"")</f>
        <v/>
      </c>
      <c r="D62" s="17" t="str">
        <f>IFERROR(IFERROR(VLOOKUP("H1",[1]Eingabe!A66:J66,5,FALSE),VLOOKUP("H1 (TP)",[1]Eingabe!A66:J66,5,FALSE)),"")</f>
        <v/>
      </c>
      <c r="E62" s="17" t="str">
        <f>IFERROR(IFERROR(VLOOKUP("H1",[1]Eingabe!A66:J66,2,FALSE),VLOOKUP("H1 (TP)",[1]Eingabe!A66:J66,2,FALSE)),"")</f>
        <v/>
      </c>
      <c r="F62" s="18" t="str">
        <f>IFERROR(IFERROR(VLOOKUP("H1",[1]Eingabe!A66:J66,7,FALSE),VLOOKUP("H1 (TP)",[1]Eingabe!A66:J66,7,FALSE)),"")</f>
        <v/>
      </c>
      <c r="G62" s="18" t="str">
        <f>IFERROR(IFERROR(VLOOKUP("H1",[1]Eingabe!A66:J66,8,FALSE),VLOOKUP("H1 (TP)",[1]Eingabe!A66:J66,8,FALSE)),"")</f>
        <v/>
      </c>
      <c r="H62" s="18" t="str">
        <f>IFERROR(IFERROR(VLOOKUP("H1",[1]Eingabe!A66:J66,9,FALSE),VLOOKUP("H1 (TP)",[1]Eingabe!A66:J66,9,FALSE)),"")</f>
        <v/>
      </c>
      <c r="I62" s="19" t="str">
        <f>IFERROR(IFERROR(VLOOKUP("H1",[1]Eingabe!A66:J66,10,FALSE),VLOOKUP("H1 (TP)",[1]Eingabe!A66:J66,10,FALSE)),"")</f>
        <v/>
      </c>
      <c r="J62" s="15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6" t="str">
        <f>IFERROR(IFERROR(VLOOKUP("H1 (TP)",[1]Eingabe!A18:J18,1,FALSE),VLOOKUP("H1",[1]Eingabe!A18:J18,1,FALSE)),"")</f>
        <v/>
      </c>
      <c r="B63" s="17" t="str">
        <f>IFERROR(IFERROR(VLOOKUP("H1",[1]Eingabe!A18:J18,3,FALSE),VLOOKUP("H1 (TP)",[1]Eingabe!A18:J18,3,FALSE)),"")</f>
        <v/>
      </c>
      <c r="C63" s="17" t="str">
        <f>IFERROR(IFERROR(VLOOKUP("H1",[1]Eingabe!A18:J18,4,FALSE),VLOOKUP("H1 (TP)",[1]Eingabe!A18:J18,4,FALSE)),"")</f>
        <v/>
      </c>
      <c r="D63" s="17" t="str">
        <f>IFERROR(IFERROR(VLOOKUP("H1",[1]Eingabe!A18:J18,5,FALSE),VLOOKUP("H1 (TP)",[1]Eingabe!A18:J18,5,FALSE)),"")</f>
        <v/>
      </c>
      <c r="E63" s="17" t="str">
        <f>IFERROR(IFERROR(VLOOKUP("H1",[1]Eingabe!A18:J18,2,FALSE),VLOOKUP("H1 (TP)",[1]Eingabe!A18:J18,2,FALSE)),"")</f>
        <v/>
      </c>
      <c r="F63" s="18" t="str">
        <f>IFERROR(IFERROR(VLOOKUP("H1",[1]Eingabe!A18:J18,7,FALSE),VLOOKUP("H1 (TP)",[1]Eingabe!A18:J18,7,FALSE)),"")</f>
        <v/>
      </c>
      <c r="G63" s="18" t="str">
        <f>IFERROR(IFERROR(VLOOKUP("H1",[1]Eingabe!A18:J18,8,FALSE),VLOOKUP("H1 (TP)",[1]Eingabe!A18:J18,8,FALSE)),"")</f>
        <v/>
      </c>
      <c r="H63" s="18" t="str">
        <f>IFERROR(IFERROR(VLOOKUP("H1",[1]Eingabe!A18:J18,9,FALSE),VLOOKUP("H1 (TP)",[1]Eingabe!A18:J18,9,FALSE)),"")</f>
        <v/>
      </c>
      <c r="I63" s="19" t="str">
        <f>IFERROR(IFERROR(VLOOKUP("H1",[1]Eingabe!A18:J18,10,FALSE),VLOOKUP("H1 (TP)",[1]Eingabe!A18:J18,10,FALSE)),"")</f>
        <v/>
      </c>
      <c r="J63" s="15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6" t="str">
        <f>IFERROR(IFERROR(VLOOKUP("H1 (TP)",[1]Eingabe!A23:J23,1,FALSE),VLOOKUP("H1",[1]Eingabe!A23:J23,1,FALSE)),"")</f>
        <v/>
      </c>
      <c r="B64" s="17" t="str">
        <f>IFERROR(IFERROR(VLOOKUP("H1",[1]Eingabe!A23:J23,3,FALSE),VLOOKUP("H1 (TP)",[1]Eingabe!A23:J23,3,FALSE)),"")</f>
        <v/>
      </c>
      <c r="C64" s="17" t="str">
        <f>IFERROR(IFERROR(VLOOKUP("H1",[1]Eingabe!A23:J23,4,FALSE),VLOOKUP("H1 (TP)",[1]Eingabe!A23:J23,4,FALSE)),"")</f>
        <v/>
      </c>
      <c r="D64" s="17" t="str">
        <f>IFERROR(IFERROR(VLOOKUP("H1",[1]Eingabe!A23:J23,5,FALSE),VLOOKUP("H1 (TP)",[1]Eingabe!A23:J23,5,FALSE)),"")</f>
        <v/>
      </c>
      <c r="E64" s="17" t="str">
        <f>IFERROR(IFERROR(VLOOKUP("H1",[1]Eingabe!A23:J23,2,FALSE),VLOOKUP("H1 (TP)",[1]Eingabe!A23:J23,2,FALSE)),"")</f>
        <v/>
      </c>
      <c r="F64" s="18" t="str">
        <f>IFERROR(IFERROR(VLOOKUP("H1",[1]Eingabe!A23:J23,7,FALSE),VLOOKUP("H1 (TP)",[1]Eingabe!A23:J23,7,FALSE)),"")</f>
        <v/>
      </c>
      <c r="G64" s="18" t="str">
        <f>IFERROR(IFERROR(VLOOKUP("H1",[1]Eingabe!A23:J23,8,FALSE),VLOOKUP("H1 (TP)",[1]Eingabe!A23:J23,8,FALSE)),"")</f>
        <v/>
      </c>
      <c r="H64" s="18" t="str">
        <f>IFERROR(IFERROR(VLOOKUP("H1",[1]Eingabe!A23:J23,9,FALSE),VLOOKUP("H1 (TP)",[1]Eingabe!A23:J23,9,FALSE)),"")</f>
        <v/>
      </c>
      <c r="I64" s="19" t="str">
        <f>IFERROR(IFERROR(VLOOKUP("H1",[1]Eingabe!A23:J23,10,FALSE),VLOOKUP("H1 (TP)",[1]Eingabe!A23:J23,10,FALSE)),"")</f>
        <v/>
      </c>
      <c r="J64" s="15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6" t="str">
        <f>IFERROR(IFERROR(VLOOKUP("H1 (TP)",[1]Eingabe!A25:J25,1,FALSE),VLOOKUP("H1",[1]Eingabe!A25:J25,1,FALSE)),"")</f>
        <v/>
      </c>
      <c r="B65" s="17" t="str">
        <f>IFERROR(IFERROR(VLOOKUP("H1",[1]Eingabe!A25:J25,3,FALSE),VLOOKUP("H1 (TP)",[1]Eingabe!A25:J25,3,FALSE)),"")</f>
        <v/>
      </c>
      <c r="C65" s="17" t="str">
        <f>IFERROR(IFERROR(VLOOKUP("H1",[1]Eingabe!A25:J25,4,FALSE),VLOOKUP("H1 (TP)",[1]Eingabe!A25:J25,4,FALSE)),"")</f>
        <v/>
      </c>
      <c r="D65" s="17" t="str">
        <f>IFERROR(IFERROR(VLOOKUP("H1",[1]Eingabe!A25:J25,5,FALSE),VLOOKUP("H1 (TP)",[1]Eingabe!A25:J25,5,FALSE)),"")</f>
        <v/>
      </c>
      <c r="E65" s="17" t="str">
        <f>IFERROR(IFERROR(VLOOKUP("H1",[1]Eingabe!A25:J25,2,FALSE),VLOOKUP("H1 (TP)",[1]Eingabe!A25:J25,2,FALSE)),"")</f>
        <v/>
      </c>
      <c r="F65" s="18" t="str">
        <f>IFERROR(IFERROR(VLOOKUP("H1",[1]Eingabe!A25:J25,7,FALSE),VLOOKUP("H1 (TP)",[1]Eingabe!A25:J25,7,FALSE)),"")</f>
        <v/>
      </c>
      <c r="G65" s="18" t="str">
        <f>IFERROR(IFERROR(VLOOKUP("H1",[1]Eingabe!A25:J25,8,FALSE),VLOOKUP("H1 (TP)",[1]Eingabe!A25:J25,8,FALSE)),"")</f>
        <v/>
      </c>
      <c r="H65" s="18" t="str">
        <f>IFERROR(IFERROR(VLOOKUP("H1",[1]Eingabe!A25:J25,9,FALSE),VLOOKUP("H1 (TP)",[1]Eingabe!A25:J25,9,FALSE)),"")</f>
        <v/>
      </c>
      <c r="I65" s="19" t="str">
        <f>IFERROR(IFERROR(VLOOKUP("H1",[1]Eingabe!A25:J25,10,FALSE),VLOOKUP("H1 (TP)",[1]Eingabe!A25:J25,10,FALSE)),"")</f>
        <v/>
      </c>
      <c r="J65" s="15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6" t="str">
        <f>IFERROR(IFERROR(VLOOKUP("H1 (TP)",[1]Eingabe!A27:J27,1,FALSE),VLOOKUP("H1",[1]Eingabe!A27:J27,1,FALSE)),"")</f>
        <v/>
      </c>
      <c r="B66" s="17" t="str">
        <f>IFERROR(IFERROR(VLOOKUP("H1",[1]Eingabe!A27:J27,3,FALSE),VLOOKUP("H1 (TP)",[1]Eingabe!A27:J27,3,FALSE)),"")</f>
        <v/>
      </c>
      <c r="C66" s="17" t="str">
        <f>IFERROR(IFERROR(VLOOKUP("H1",[1]Eingabe!A27:J27,4,FALSE),VLOOKUP("H1 (TP)",[1]Eingabe!A27:J27,4,FALSE)),"")</f>
        <v/>
      </c>
      <c r="D66" s="17" t="str">
        <f>IFERROR(IFERROR(VLOOKUP("H1",[1]Eingabe!A27:J27,5,FALSE),VLOOKUP("H1 (TP)",[1]Eingabe!A27:J27,5,FALSE)),"")</f>
        <v/>
      </c>
      <c r="E66" s="17" t="str">
        <f>IFERROR(IFERROR(VLOOKUP("H1",[1]Eingabe!A27:J27,2,FALSE),VLOOKUP("H1 (TP)",[1]Eingabe!A27:J27,2,FALSE)),"")</f>
        <v/>
      </c>
      <c r="F66" s="18" t="str">
        <f>IFERROR(IFERROR(VLOOKUP("H1",[1]Eingabe!A27:J27,7,FALSE),VLOOKUP("H1 (TP)",[1]Eingabe!A27:J27,7,FALSE)),"")</f>
        <v/>
      </c>
      <c r="G66" s="18" t="str">
        <f>IFERROR(IFERROR(VLOOKUP("H1",[1]Eingabe!A27:J27,8,FALSE),VLOOKUP("H1 (TP)",[1]Eingabe!A27:J27,8,FALSE)),"")</f>
        <v/>
      </c>
      <c r="H66" s="18" t="str">
        <f>IFERROR(IFERROR(VLOOKUP("H1",[1]Eingabe!A27:J27,9,FALSE),VLOOKUP("H1 (TP)",[1]Eingabe!A27:J27,9,FALSE)),"")</f>
        <v/>
      </c>
      <c r="I66" s="19" t="str">
        <f>IFERROR(IFERROR(VLOOKUP("H1",[1]Eingabe!A27:J27,10,FALSE),VLOOKUP("H1 (TP)",[1]Eingabe!A27:J27,10,FALSE)),"")</f>
        <v/>
      </c>
      <c r="J66" s="15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6" t="str">
        <f>IFERROR(IFERROR(VLOOKUP("H1 (TP)",[1]Eingabe!A34:J34,1,FALSE),VLOOKUP("H1",[1]Eingabe!A34:J34,1,FALSE)),"")</f>
        <v/>
      </c>
      <c r="B67" s="17" t="str">
        <f>IFERROR(IFERROR(VLOOKUP("H1",[1]Eingabe!A34:J34,3,FALSE),VLOOKUP("H1 (TP)",[1]Eingabe!A34:J34,3,FALSE)),"")</f>
        <v/>
      </c>
      <c r="C67" s="17" t="str">
        <f>IFERROR(IFERROR(VLOOKUP("H1",[1]Eingabe!A34:J34,4,FALSE),VLOOKUP("H1 (TP)",[1]Eingabe!A34:J34,4,FALSE)),"")</f>
        <v/>
      </c>
      <c r="D67" s="17" t="str">
        <f>IFERROR(IFERROR(VLOOKUP("H1",[1]Eingabe!A34:J34,5,FALSE),VLOOKUP("H1 (TP)",[1]Eingabe!A34:J34,5,FALSE)),"")</f>
        <v/>
      </c>
      <c r="E67" s="17" t="str">
        <f>IFERROR(IFERROR(VLOOKUP("H1",[1]Eingabe!A34:J34,2,FALSE),VLOOKUP("H1 (TP)",[1]Eingabe!A34:J34,2,FALSE)),"")</f>
        <v/>
      </c>
      <c r="F67" s="18" t="str">
        <f>IFERROR(IFERROR(VLOOKUP("H1",[1]Eingabe!A34:J34,7,FALSE),VLOOKUP("H1 (TP)",[1]Eingabe!A34:J34,7,FALSE)),"")</f>
        <v/>
      </c>
      <c r="G67" s="18" t="str">
        <f>IFERROR(IFERROR(VLOOKUP("H1",[1]Eingabe!A34:J34,8,FALSE),VLOOKUP("H1 (TP)",[1]Eingabe!A34:J34,8,FALSE)),"")</f>
        <v/>
      </c>
      <c r="H67" s="18" t="str">
        <f>IFERROR(IFERROR(VLOOKUP("H1",[1]Eingabe!A34:J34,9,FALSE),VLOOKUP("H1 (TP)",[1]Eingabe!A34:J34,9,FALSE)),"")</f>
        <v/>
      </c>
      <c r="I67" s="19" t="str">
        <f>IFERROR(IFERROR(VLOOKUP("H1",[1]Eingabe!A34:J34,10,FALSE),VLOOKUP("H1 (TP)",[1]Eingabe!A34:J34,10,FALSE)),"")</f>
        <v/>
      </c>
      <c r="J67" s="15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6" t="str">
        <f>IFERROR(IFERROR(VLOOKUP("H1 (TP)",[1]Eingabe!A41:J41,1,FALSE),VLOOKUP("H1",[1]Eingabe!A41:J41,1,FALSE)),"")</f>
        <v/>
      </c>
      <c r="B68" s="17" t="str">
        <f>IFERROR(IFERROR(VLOOKUP("H1",[1]Eingabe!A41:J41,3,FALSE),VLOOKUP("H1 (TP)",[1]Eingabe!A41:J41,3,FALSE)),"")</f>
        <v/>
      </c>
      <c r="C68" s="17" t="str">
        <f>IFERROR(IFERROR(VLOOKUP("H1",[1]Eingabe!A41:J41,4,FALSE),VLOOKUP("H1 (TP)",[1]Eingabe!A41:J41,4,FALSE)),"")</f>
        <v/>
      </c>
      <c r="D68" s="17" t="str">
        <f>IFERROR(IFERROR(VLOOKUP("H1",[1]Eingabe!A41:J41,5,FALSE),VLOOKUP("H1 (TP)",[1]Eingabe!A41:J41,5,FALSE)),"")</f>
        <v/>
      </c>
      <c r="E68" s="17" t="str">
        <f>IFERROR(IFERROR(VLOOKUP("H1",[1]Eingabe!A41:J41,2,FALSE),VLOOKUP("H1 (TP)",[1]Eingabe!A41:J41,2,FALSE)),"")</f>
        <v/>
      </c>
      <c r="F68" s="18" t="str">
        <f>IFERROR(IFERROR(VLOOKUP("H1",[1]Eingabe!A41:J41,7,FALSE),VLOOKUP("H1 (TP)",[1]Eingabe!A41:J41,7,FALSE)),"")</f>
        <v/>
      </c>
      <c r="G68" s="18" t="str">
        <f>IFERROR(IFERROR(VLOOKUP("H1",[1]Eingabe!A41:J41,8,FALSE),VLOOKUP("H1 (TP)",[1]Eingabe!A41:J41,8,FALSE)),"")</f>
        <v/>
      </c>
      <c r="H68" s="18" t="str">
        <f>IFERROR(IFERROR(VLOOKUP("H1",[1]Eingabe!A41:J41,9,FALSE),VLOOKUP("H1 (TP)",[1]Eingabe!A41:J41,9,FALSE)),"")</f>
        <v/>
      </c>
      <c r="I68" s="19" t="str">
        <f>IFERROR(IFERROR(VLOOKUP("H1",[1]Eingabe!A41:J41,10,FALSE),VLOOKUP("H1 (TP)",[1]Eingabe!A41:J41,10,FALSE)),"")</f>
        <v/>
      </c>
      <c r="J68" s="15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6" t="str">
        <f>IFERROR(IFERROR(VLOOKUP("H1 (TP)",[1]Eingabe!A42:J42,1,FALSE),VLOOKUP("H1",[1]Eingabe!A42:J42,1,FALSE)),"")</f>
        <v/>
      </c>
      <c r="B69" s="17" t="str">
        <f>IFERROR(IFERROR(VLOOKUP("H1",[1]Eingabe!A42:J42,3,FALSE),VLOOKUP("H1 (TP)",[1]Eingabe!A42:J42,3,FALSE)),"")</f>
        <v/>
      </c>
      <c r="C69" s="17" t="str">
        <f>IFERROR(IFERROR(VLOOKUP("H1",[1]Eingabe!A42:J42,4,FALSE),VLOOKUP("H1 (TP)",[1]Eingabe!A42:J42,4,FALSE)),"")</f>
        <v/>
      </c>
      <c r="D69" s="17" t="str">
        <f>IFERROR(IFERROR(VLOOKUP("H1",[1]Eingabe!A42:J42,5,FALSE),VLOOKUP("H1 (TP)",[1]Eingabe!A42:J42,5,FALSE)),"")</f>
        <v/>
      </c>
      <c r="E69" s="17" t="str">
        <f>IFERROR(IFERROR(VLOOKUP("H1",[1]Eingabe!A42:J42,2,FALSE),VLOOKUP("H1 (TP)",[1]Eingabe!A42:J42,2,FALSE)),"")</f>
        <v/>
      </c>
      <c r="F69" s="18" t="str">
        <f>IFERROR(IFERROR(VLOOKUP("H1",[1]Eingabe!A42:J42,7,FALSE),VLOOKUP("H1 (TP)",[1]Eingabe!A42:J42,7,FALSE)),"")</f>
        <v/>
      </c>
      <c r="G69" s="18" t="str">
        <f>IFERROR(IFERROR(VLOOKUP("H1",[1]Eingabe!A42:J42,8,FALSE),VLOOKUP("H1 (TP)",[1]Eingabe!A42:J42,8,FALSE)),"")</f>
        <v/>
      </c>
      <c r="H69" s="18" t="str">
        <f>IFERROR(IFERROR(VLOOKUP("H1",[1]Eingabe!A42:J42,9,FALSE),VLOOKUP("H1 (TP)",[1]Eingabe!A42:J42,9,FALSE)),"")</f>
        <v/>
      </c>
      <c r="I69" s="19" t="str">
        <f>IFERROR(IFERROR(VLOOKUP("H1",[1]Eingabe!A42:J42,10,FALSE),VLOOKUP("H1 (TP)",[1]Eingabe!A42:J42,10,FALSE)),"")</f>
        <v/>
      </c>
      <c r="J69" s="15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6" t="str">
        <f>IFERROR(IFERROR(VLOOKUP("H1 (TP)",[1]Eingabe!A57:J57,1,FALSE),VLOOKUP("H1",[1]Eingabe!A57:J57,1,FALSE)),"")</f>
        <v/>
      </c>
      <c r="B70" s="17" t="str">
        <f>IFERROR(IFERROR(VLOOKUP("H1",[1]Eingabe!A57:J57,3,FALSE),VLOOKUP("H1 (TP)",[1]Eingabe!A57:J57,3,FALSE)),"")</f>
        <v/>
      </c>
      <c r="C70" s="17" t="str">
        <f>IFERROR(IFERROR(VLOOKUP("H1",[1]Eingabe!A57:J57,4,FALSE),VLOOKUP("H1 (TP)",[1]Eingabe!A57:J57,4,FALSE)),"")</f>
        <v/>
      </c>
      <c r="D70" s="17" t="str">
        <f>IFERROR(IFERROR(VLOOKUP("H1",[1]Eingabe!A57:J57,5,FALSE),VLOOKUP("H1 (TP)",[1]Eingabe!A57:J57,5,FALSE)),"")</f>
        <v/>
      </c>
      <c r="E70" s="17" t="str">
        <f>IFERROR(IFERROR(VLOOKUP("H1",[1]Eingabe!A57:J57,2,FALSE),VLOOKUP("H1 (TP)",[1]Eingabe!A57:J57,2,FALSE)),"")</f>
        <v/>
      </c>
      <c r="F70" s="18" t="str">
        <f>IFERROR(IFERROR(VLOOKUP("H1",[1]Eingabe!A57:J57,7,FALSE),VLOOKUP("H1 (TP)",[1]Eingabe!A57:J57,7,FALSE)),"")</f>
        <v/>
      </c>
      <c r="G70" s="18" t="str">
        <f>IFERROR(IFERROR(VLOOKUP("H1",[1]Eingabe!A57:J57,8,FALSE),VLOOKUP("H1 (TP)",[1]Eingabe!A57:J57,8,FALSE)),"")</f>
        <v/>
      </c>
      <c r="H70" s="18" t="str">
        <f>IFERROR(IFERROR(VLOOKUP("H1",[1]Eingabe!A57:J57,9,FALSE),VLOOKUP("H1 (TP)",[1]Eingabe!A57:J57,9,FALSE)),"")</f>
        <v/>
      </c>
      <c r="I70" s="19" t="str">
        <f>IFERROR(IFERROR(VLOOKUP("H1",[1]Eingabe!A57:J57,10,FALSE),VLOOKUP("H1 (TP)",[1]Eingabe!A57:J57,10,FALSE)),"")</f>
        <v/>
      </c>
      <c r="J70" s="15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6" t="str">
        <f>IFERROR(IFERROR(VLOOKUP("H1 (TP)",[1]Eingabe!A60:J60,1,FALSE),VLOOKUP("H1",[1]Eingabe!A60:J60,1,FALSE)),"")</f>
        <v/>
      </c>
      <c r="B71" s="17" t="str">
        <f>IFERROR(IFERROR(VLOOKUP("H1",[1]Eingabe!A60:J60,3,FALSE),VLOOKUP("H1 (TP)",[1]Eingabe!A60:J60,3,FALSE)),"")</f>
        <v/>
      </c>
      <c r="C71" s="17" t="str">
        <f>IFERROR(IFERROR(VLOOKUP("H1",[1]Eingabe!A60:J60,4,FALSE),VLOOKUP("H1 (TP)",[1]Eingabe!A60:J60,4,FALSE)),"")</f>
        <v/>
      </c>
      <c r="D71" s="17" t="str">
        <f>IFERROR(IFERROR(VLOOKUP("H1",[1]Eingabe!A60:J60,5,FALSE),VLOOKUP("H1 (TP)",[1]Eingabe!A60:J60,5,FALSE)),"")</f>
        <v/>
      </c>
      <c r="E71" s="17" t="str">
        <f>IFERROR(IFERROR(VLOOKUP("H1",[1]Eingabe!A60:J60,2,FALSE),VLOOKUP("H1 (TP)",[1]Eingabe!A60:J60,2,FALSE)),"")</f>
        <v/>
      </c>
      <c r="F71" s="18" t="str">
        <f>IFERROR(IFERROR(VLOOKUP("H1",[1]Eingabe!A60:J60,7,FALSE),VLOOKUP("H1 (TP)",[1]Eingabe!A60:J60,7,FALSE)),"")</f>
        <v/>
      </c>
      <c r="G71" s="18" t="str">
        <f>IFERROR(IFERROR(VLOOKUP("H1",[1]Eingabe!A60:J60,8,FALSE),VLOOKUP("H1 (TP)",[1]Eingabe!A60:J60,8,FALSE)),"")</f>
        <v/>
      </c>
      <c r="H71" s="18" t="str">
        <f>IFERROR(IFERROR(VLOOKUP("H1",[1]Eingabe!A60:J60,9,FALSE),VLOOKUP("H1 (TP)",[1]Eingabe!A60:J60,9,FALSE)),"")</f>
        <v/>
      </c>
      <c r="I71" s="19" t="str">
        <f>IFERROR(IFERROR(VLOOKUP("H1",[1]Eingabe!A60:J60,10,FALSE),VLOOKUP("H1 (TP)",[1]Eingabe!A60:J60,10,FALSE)),"")</f>
        <v/>
      </c>
      <c r="J71" s="15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6" t="str">
        <f>IFERROR(IFERROR(VLOOKUP("H1 (TP)",[1]Eingabe!A63:J63,1,FALSE),VLOOKUP("H1",[1]Eingabe!A63:J63,1,FALSE)),"")</f>
        <v/>
      </c>
      <c r="B72" s="17" t="str">
        <f>IFERROR(IFERROR(VLOOKUP("H1",[1]Eingabe!A63:J63,3,FALSE),VLOOKUP("H1 (TP)",[1]Eingabe!A63:J63,3,FALSE)),"")</f>
        <v/>
      </c>
      <c r="C72" s="17" t="str">
        <f>IFERROR(IFERROR(VLOOKUP("H1",[1]Eingabe!A63:J63,4,FALSE),VLOOKUP("H1 (TP)",[1]Eingabe!A63:J63,4,FALSE)),"")</f>
        <v/>
      </c>
      <c r="D72" s="17" t="str">
        <f>IFERROR(IFERROR(VLOOKUP("H1",[1]Eingabe!A63:J63,5,FALSE),VLOOKUP("H1 (TP)",[1]Eingabe!A63:J63,5,FALSE)),"")</f>
        <v/>
      </c>
      <c r="E72" s="17" t="str">
        <f>IFERROR(IFERROR(VLOOKUP("H1",[1]Eingabe!A63:J63,2,FALSE),VLOOKUP("H1 (TP)",[1]Eingabe!A63:J63,2,FALSE)),"")</f>
        <v/>
      </c>
      <c r="F72" s="18" t="str">
        <f>IFERROR(IFERROR(VLOOKUP("H1",[1]Eingabe!A63:J63,7,FALSE),VLOOKUP("H1 (TP)",[1]Eingabe!A63:J63,7,FALSE)),"")</f>
        <v/>
      </c>
      <c r="G72" s="18" t="str">
        <f>IFERROR(IFERROR(VLOOKUP("H1",[1]Eingabe!A63:J63,8,FALSE),VLOOKUP("H1 (TP)",[1]Eingabe!A63:J63,8,FALSE)),"")</f>
        <v/>
      </c>
      <c r="H72" s="18" t="str">
        <f>IFERROR(IFERROR(VLOOKUP("H1",[1]Eingabe!A63:J63,9,FALSE),VLOOKUP("H1 (TP)",[1]Eingabe!A63:J63,9,FALSE)),"")</f>
        <v/>
      </c>
      <c r="I72" s="19" t="str">
        <f>IFERROR(IFERROR(VLOOKUP("H1",[1]Eingabe!A63:J63,10,FALSE),VLOOKUP("H1 (TP)",[1]Eingabe!A63:J63,10,FALSE)),"")</f>
        <v/>
      </c>
      <c r="J72" s="15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6" t="str">
        <f>IFERROR(IFERROR(VLOOKUP("H1 (TP)",[1]Eingabe!A65:J65,1,FALSE),VLOOKUP("H1",[1]Eingabe!A65:J65,1,FALSE)),"")</f>
        <v/>
      </c>
      <c r="B73" s="17" t="str">
        <f>IFERROR(IFERROR(VLOOKUP("H1",[1]Eingabe!A65:J65,3,FALSE),VLOOKUP("H1 (TP)",[1]Eingabe!A65:J65,3,FALSE)),"")</f>
        <v/>
      </c>
      <c r="C73" s="17" t="str">
        <f>IFERROR(IFERROR(VLOOKUP("H1",[1]Eingabe!A65:J65,4,FALSE),VLOOKUP("H1 (TP)",[1]Eingabe!A65:J65,4,FALSE)),"")</f>
        <v/>
      </c>
      <c r="D73" s="17" t="str">
        <f>IFERROR(IFERROR(VLOOKUP("H1",[1]Eingabe!A65:J65,5,FALSE),VLOOKUP("H1 (TP)",[1]Eingabe!A65:J65,5,FALSE)),"")</f>
        <v/>
      </c>
      <c r="E73" s="17" t="str">
        <f>IFERROR(IFERROR(VLOOKUP("H1",[1]Eingabe!A65:J65,2,FALSE),VLOOKUP("H1 (TP)",[1]Eingabe!A65:J65,2,FALSE)),"")</f>
        <v/>
      </c>
      <c r="F73" s="18" t="str">
        <f>IFERROR(IFERROR(VLOOKUP("H1",[1]Eingabe!A65:J65,7,FALSE),VLOOKUP("H1 (TP)",[1]Eingabe!A65:J65,7,FALSE)),"")</f>
        <v/>
      </c>
      <c r="G73" s="18" t="str">
        <f>IFERROR(IFERROR(VLOOKUP("H1",[1]Eingabe!A65:J65,8,FALSE),VLOOKUP("H1 (TP)",[1]Eingabe!A65:J65,8,FALSE)),"")</f>
        <v/>
      </c>
      <c r="H73" s="18" t="str">
        <f>IFERROR(IFERROR(VLOOKUP("H1",[1]Eingabe!A65:J65,9,FALSE),VLOOKUP("H1 (TP)",[1]Eingabe!A65:J65,9,FALSE)),"")</f>
        <v/>
      </c>
      <c r="I73" s="19" t="str">
        <f>IFERROR(IFERROR(VLOOKUP("H1",[1]Eingabe!A65:J65,10,FALSE),VLOOKUP("H1 (TP)",[1]Eingabe!A65:J65,10,FALSE)),"")</f>
        <v/>
      </c>
      <c r="J73" s="15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6" t="str">
        <f>IFERROR(IFERROR(VLOOKUP("H1 (TP)",[1]Eingabe!A67:J67,1,FALSE),VLOOKUP("H1",[1]Eingabe!A67:J67,1,FALSE)),"")</f>
        <v/>
      </c>
      <c r="B74" s="17" t="str">
        <f>IFERROR(IFERROR(VLOOKUP("H1",[1]Eingabe!A67:J67,3,FALSE),VLOOKUP("H1 (TP)",[1]Eingabe!A67:J67,3,FALSE)),"")</f>
        <v/>
      </c>
      <c r="C74" s="17" t="str">
        <f>IFERROR(IFERROR(VLOOKUP("H1",[1]Eingabe!A67:J67,4,FALSE),VLOOKUP("H1 (TP)",[1]Eingabe!A67:J67,4,FALSE)),"")</f>
        <v/>
      </c>
      <c r="D74" s="17" t="str">
        <f>IFERROR(IFERROR(VLOOKUP("H1",[1]Eingabe!A67:J67,5,FALSE),VLOOKUP("H1 (TP)",[1]Eingabe!A67:J67,5,FALSE)),"")</f>
        <v/>
      </c>
      <c r="E74" s="17" t="str">
        <f>IFERROR(IFERROR(VLOOKUP("H1",[1]Eingabe!A67:J67,2,FALSE),VLOOKUP("H1 (TP)",[1]Eingabe!A67:J67,2,FALSE)),"")</f>
        <v/>
      </c>
      <c r="F74" s="18" t="str">
        <f>IFERROR(IFERROR(VLOOKUP("H1",[1]Eingabe!A67:J67,7,FALSE),VLOOKUP("H1 (TP)",[1]Eingabe!A67:J67,7,FALSE)),"")</f>
        <v/>
      </c>
      <c r="G74" s="18" t="str">
        <f>IFERROR(IFERROR(VLOOKUP("H1",[1]Eingabe!A67:J67,8,FALSE),VLOOKUP("H1 (TP)",[1]Eingabe!A67:J67,8,FALSE)),"")</f>
        <v/>
      </c>
      <c r="H74" s="18" t="str">
        <f>IFERROR(IFERROR(VLOOKUP("H1",[1]Eingabe!A67:J67,9,FALSE),VLOOKUP("H1 (TP)",[1]Eingabe!A67:J67,9,FALSE)),"")</f>
        <v/>
      </c>
      <c r="I74" s="19" t="str">
        <f>IFERROR(IFERROR(VLOOKUP("H1",[1]Eingabe!A67:J67,10,FALSE),VLOOKUP("H1 (TP)",[1]Eingabe!A67:J67,10,FALSE)),"")</f>
        <v/>
      </c>
      <c r="J74" s="15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6" t="str">
        <f>IFERROR(IFERROR(VLOOKUP("H1 (TP)",[1]Eingabe!A68:J68,1,FALSE),VLOOKUP("H1",[1]Eingabe!A68:J68,1,FALSE)),"")</f>
        <v/>
      </c>
      <c r="B75" s="17" t="str">
        <f>IFERROR(IFERROR(VLOOKUP("H1",[1]Eingabe!A68:J68,3,FALSE),VLOOKUP("H1 (TP)",[1]Eingabe!A68:J68,3,FALSE)),"")</f>
        <v/>
      </c>
      <c r="C75" s="17" t="str">
        <f>IFERROR(IFERROR(VLOOKUP("H1",[1]Eingabe!A68:J68,4,FALSE),VLOOKUP("H1 (TP)",[1]Eingabe!A68:J68,4,FALSE)),"")</f>
        <v/>
      </c>
      <c r="D75" s="17" t="str">
        <f>IFERROR(IFERROR(VLOOKUP("H1",[1]Eingabe!A68:J68,5,FALSE),VLOOKUP("H1 (TP)",[1]Eingabe!A68:J68,5,FALSE)),"")</f>
        <v/>
      </c>
      <c r="E75" s="17" t="str">
        <f>IFERROR(IFERROR(VLOOKUP("H1",[1]Eingabe!A68:J68,2,FALSE),VLOOKUP("H1 (TP)",[1]Eingabe!A68:J68,2,FALSE)),"")</f>
        <v/>
      </c>
      <c r="F75" s="18" t="str">
        <f>IFERROR(IFERROR(VLOOKUP("H1",[1]Eingabe!A68:J68,7,FALSE),VLOOKUP("H1 (TP)",[1]Eingabe!A68:J68,7,FALSE)),"")</f>
        <v/>
      </c>
      <c r="G75" s="18" t="str">
        <f>IFERROR(IFERROR(VLOOKUP("H1",[1]Eingabe!A68:J68,8,FALSE),VLOOKUP("H1 (TP)",[1]Eingabe!A68:J68,8,FALSE)),"")</f>
        <v/>
      </c>
      <c r="H75" s="18" t="str">
        <f>IFERROR(IFERROR(VLOOKUP("H1",[1]Eingabe!A68:J68,9,FALSE),VLOOKUP("H1 (TP)",[1]Eingabe!A68:J68,9,FALSE)),"")</f>
        <v/>
      </c>
      <c r="I75" s="19" t="str">
        <f>IFERROR(IFERROR(VLOOKUP("H1",[1]Eingabe!A68:J68,10,FALSE),VLOOKUP("H1 (TP)",[1]Eingabe!A68:J68,10,FALSE)),"")</f>
        <v/>
      </c>
      <c r="J75" s="15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6" t="str">
        <f>IFERROR(IFERROR(VLOOKUP("H1 (TP)",[1]Eingabe!A69:J69,1,FALSE),VLOOKUP("H1",[1]Eingabe!A69:J69,1,FALSE)),"")</f>
        <v/>
      </c>
      <c r="B76" s="17" t="str">
        <f>IFERROR(IFERROR(VLOOKUP("H1",[1]Eingabe!A69:J69,3,FALSE),VLOOKUP("H1 (TP)",[1]Eingabe!A69:J69,3,FALSE)),"")</f>
        <v/>
      </c>
      <c r="C76" s="17" t="str">
        <f>IFERROR(IFERROR(VLOOKUP("H1",[1]Eingabe!A69:J69,4,FALSE),VLOOKUP("H1 (TP)",[1]Eingabe!A69:J69,4,FALSE)),"")</f>
        <v/>
      </c>
      <c r="D76" s="17" t="str">
        <f>IFERROR(IFERROR(VLOOKUP("H1",[1]Eingabe!A69:J69,5,FALSE),VLOOKUP("H1 (TP)",[1]Eingabe!A69:J69,5,FALSE)),"")</f>
        <v/>
      </c>
      <c r="E76" s="17" t="str">
        <f>IFERROR(IFERROR(VLOOKUP("H1",[1]Eingabe!A69:J69,2,FALSE),VLOOKUP("H1 (TP)",[1]Eingabe!A69:J69,2,FALSE)),"")</f>
        <v/>
      </c>
      <c r="F76" s="18" t="str">
        <f>IFERROR(IFERROR(VLOOKUP("H1",[1]Eingabe!A69:J69,7,FALSE),VLOOKUP("H1 (TP)",[1]Eingabe!A69:J69,7,FALSE)),"")</f>
        <v/>
      </c>
      <c r="G76" s="18" t="str">
        <f>IFERROR(IFERROR(VLOOKUP("H1",[1]Eingabe!A69:J69,8,FALSE),VLOOKUP("H1 (TP)",[1]Eingabe!A69:J69,8,FALSE)),"")</f>
        <v/>
      </c>
      <c r="H76" s="18" t="str">
        <f>IFERROR(IFERROR(VLOOKUP("H1",[1]Eingabe!A69:J69,9,FALSE),VLOOKUP("H1 (TP)",[1]Eingabe!A69:J69,9,FALSE)),"")</f>
        <v/>
      </c>
      <c r="I76" s="19" t="str">
        <f>IFERROR(IFERROR(VLOOKUP("H1",[1]Eingabe!A69:J69,10,FALSE),VLOOKUP("H1 (TP)",[1]Eingabe!A69:J69,10,FALSE)),"")</f>
        <v/>
      </c>
      <c r="J76" s="15" t="str">
        <f t="shared" ref="J76:J107" si="2">IFERROR(RANK(I76,$I$9:$I$107),"")</f>
        <v/>
      </c>
      <c r="K76" s="4" t="str">
        <f>IFERROR(VLOOKUP(J76,[1]Punktevergabe!$A$2:$B$107,2,FALSE),"")</f>
        <v/>
      </c>
    </row>
    <row r="77" spans="1:11" ht="13.5" thickBot="1">
      <c r="A77" s="16" t="str">
        <f>IFERROR(IFERROR(VLOOKUP("H1 (TP)",[1]Eingabe!A70:J70,1,FALSE),VLOOKUP("H1",[1]Eingabe!A70:J70,1,FALSE)),"")</f>
        <v/>
      </c>
      <c r="B77" s="17" t="str">
        <f>IFERROR(IFERROR(VLOOKUP("H1",[1]Eingabe!A70:J70,3,FALSE),VLOOKUP("H1 (TP)",[1]Eingabe!A70:J70,3,FALSE)),"")</f>
        <v/>
      </c>
      <c r="C77" s="17" t="str">
        <f>IFERROR(IFERROR(VLOOKUP("H1",[1]Eingabe!A70:J70,4,FALSE),VLOOKUP("H1 (TP)",[1]Eingabe!A70:J70,4,FALSE)),"")</f>
        <v/>
      </c>
      <c r="D77" s="17" t="str">
        <f>IFERROR(IFERROR(VLOOKUP("H1",[1]Eingabe!A70:J70,5,FALSE),VLOOKUP("H1 (TP)",[1]Eingabe!A70:J70,5,FALSE)),"")</f>
        <v/>
      </c>
      <c r="E77" s="17" t="str">
        <f>IFERROR(IFERROR(VLOOKUP("H1",[1]Eingabe!A70:J70,2,FALSE),VLOOKUP("H1 (TP)",[1]Eingabe!A70:J70,2,FALSE)),"")</f>
        <v/>
      </c>
      <c r="F77" s="18" t="str">
        <f>IFERROR(IFERROR(VLOOKUP("H1",[1]Eingabe!A70:J70,7,FALSE),VLOOKUP("H1 (TP)",[1]Eingabe!A70:J70,7,FALSE)),"")</f>
        <v/>
      </c>
      <c r="G77" s="18" t="str">
        <f>IFERROR(IFERROR(VLOOKUP("H1",[1]Eingabe!A70:J70,8,FALSE),VLOOKUP("H1 (TP)",[1]Eingabe!A70:J70,8,FALSE)),"")</f>
        <v/>
      </c>
      <c r="H77" s="18" t="str">
        <f>IFERROR(IFERROR(VLOOKUP("H1",[1]Eingabe!A70:J70,9,FALSE),VLOOKUP("H1 (TP)",[1]Eingabe!A70:J70,9,FALSE)),"")</f>
        <v/>
      </c>
      <c r="I77" s="19" t="str">
        <f>IFERROR(IFERROR(VLOOKUP("H1",[1]Eingabe!A70:J70,10,FALSE),VLOOKUP("H1 (TP)",[1]Eingabe!A70:J70,10,FALSE)),"")</f>
        <v/>
      </c>
      <c r="J77" s="15" t="str">
        <f t="shared" si="2"/>
        <v/>
      </c>
      <c r="K77" s="4" t="str">
        <f>IFERROR(VLOOKUP(J77,[1]Punktevergabe!$A$2:$B$107,2,FALSE),"")</f>
        <v/>
      </c>
    </row>
    <row r="78" spans="1:11" ht="13.5" thickBot="1">
      <c r="A78" s="16" t="str">
        <f>IFERROR(IFERROR(VLOOKUP("H1 (TP)",[1]Eingabe!A71:J71,1,FALSE),VLOOKUP("H1",[1]Eingabe!A71:J71,1,FALSE)),"")</f>
        <v/>
      </c>
      <c r="B78" s="17" t="str">
        <f>IFERROR(IFERROR(VLOOKUP("H1",[1]Eingabe!A71:J71,3,FALSE),VLOOKUP("H1 (TP)",[1]Eingabe!A71:J71,3,FALSE)),"")</f>
        <v/>
      </c>
      <c r="C78" s="17" t="str">
        <f>IFERROR(IFERROR(VLOOKUP("H1",[1]Eingabe!A71:J71,4,FALSE),VLOOKUP("H1 (TP)",[1]Eingabe!A71:J71,4,FALSE)),"")</f>
        <v/>
      </c>
      <c r="D78" s="17" t="str">
        <f>IFERROR(IFERROR(VLOOKUP("H1",[1]Eingabe!A71:J71,5,FALSE),VLOOKUP("H1 (TP)",[1]Eingabe!A71:J71,5,FALSE)),"")</f>
        <v/>
      </c>
      <c r="E78" s="17" t="str">
        <f>IFERROR(IFERROR(VLOOKUP("H1",[1]Eingabe!A71:J71,2,FALSE),VLOOKUP("H1 (TP)",[1]Eingabe!A71:J71,2,FALSE)),"")</f>
        <v/>
      </c>
      <c r="F78" s="18" t="str">
        <f>IFERROR(IFERROR(VLOOKUP("H1",[1]Eingabe!A71:J71,7,FALSE),VLOOKUP("H1 (TP)",[1]Eingabe!A71:J71,7,FALSE)),"")</f>
        <v/>
      </c>
      <c r="G78" s="18" t="str">
        <f>IFERROR(IFERROR(VLOOKUP("H1",[1]Eingabe!A71:J71,8,FALSE),VLOOKUP("H1 (TP)",[1]Eingabe!A71:J71,8,FALSE)),"")</f>
        <v/>
      </c>
      <c r="H78" s="18" t="str">
        <f>IFERROR(IFERROR(VLOOKUP("H1",[1]Eingabe!A71:J71,9,FALSE),VLOOKUP("H1 (TP)",[1]Eingabe!A71:J71,9,FALSE)),"")</f>
        <v/>
      </c>
      <c r="I78" s="19" t="str">
        <f>IFERROR(IFERROR(VLOOKUP("H1",[1]Eingabe!A71:J71,10,FALSE),VLOOKUP("H1 (TP)",[1]Eingabe!A71:J71,10,FALSE)),"")</f>
        <v/>
      </c>
      <c r="J78" s="15" t="str">
        <f t="shared" si="2"/>
        <v/>
      </c>
      <c r="K78" s="4" t="str">
        <f>IFERROR(VLOOKUP(J78,[1]Punktevergabe!$A$2:$B$107,2,FALSE),"")</f>
        <v/>
      </c>
    </row>
    <row r="79" spans="1:11" ht="13.5" thickBot="1">
      <c r="A79" s="16" t="str">
        <f>IFERROR(IFERROR(VLOOKUP("H1 (TP)",[1]Eingabe!A72:J72,1,FALSE),VLOOKUP("H1",[1]Eingabe!A72:J72,1,FALSE)),"")</f>
        <v/>
      </c>
      <c r="B79" s="17" t="str">
        <f>IFERROR(IFERROR(VLOOKUP("H1",[1]Eingabe!A72:J72,3,FALSE),VLOOKUP("H1 (TP)",[1]Eingabe!A72:J72,3,FALSE)),"")</f>
        <v/>
      </c>
      <c r="C79" s="17" t="str">
        <f>IFERROR(IFERROR(VLOOKUP("H1",[1]Eingabe!A72:J72,4,FALSE),VLOOKUP("H1 (TP)",[1]Eingabe!A72:J72,4,FALSE)),"")</f>
        <v/>
      </c>
      <c r="D79" s="17" t="str">
        <f>IFERROR(IFERROR(VLOOKUP("H1",[1]Eingabe!A72:J72,5,FALSE),VLOOKUP("H1 (TP)",[1]Eingabe!A72:J72,5,FALSE)),"")</f>
        <v/>
      </c>
      <c r="E79" s="17" t="str">
        <f>IFERROR(IFERROR(VLOOKUP("H1",[1]Eingabe!A72:J72,2,FALSE),VLOOKUP("H1 (TP)",[1]Eingabe!A72:J72,2,FALSE)),"")</f>
        <v/>
      </c>
      <c r="F79" s="18" t="str">
        <f>IFERROR(IFERROR(VLOOKUP("H1",[1]Eingabe!A72:J72,7,FALSE),VLOOKUP("H1 (TP)",[1]Eingabe!A72:J72,7,FALSE)),"")</f>
        <v/>
      </c>
      <c r="G79" s="18" t="str">
        <f>IFERROR(IFERROR(VLOOKUP("H1",[1]Eingabe!A72:J72,8,FALSE),VLOOKUP("H1 (TP)",[1]Eingabe!A72:J72,8,FALSE)),"")</f>
        <v/>
      </c>
      <c r="H79" s="18" t="str">
        <f>IFERROR(IFERROR(VLOOKUP("H1",[1]Eingabe!A72:J72,9,FALSE),VLOOKUP("H1 (TP)",[1]Eingabe!A72:J72,9,FALSE)),"")</f>
        <v/>
      </c>
      <c r="I79" s="19" t="str">
        <f>IFERROR(IFERROR(VLOOKUP("H1",[1]Eingabe!A72:J72,10,FALSE),VLOOKUP("H1 (TP)",[1]Eingabe!A72:J72,10,FALSE)),"")</f>
        <v/>
      </c>
      <c r="J79" s="15" t="str">
        <f t="shared" si="2"/>
        <v/>
      </c>
      <c r="K79" s="4" t="str">
        <f>IFERROR(VLOOKUP(J79,[1]Punktevergabe!$A$2:$B$107,2,FALSE),"")</f>
        <v/>
      </c>
    </row>
    <row r="80" spans="1:11" ht="13.5" thickBot="1">
      <c r="A80" s="16" t="str">
        <f>IFERROR(IFERROR(VLOOKUP("H1 (TP)",[1]Eingabe!A73:J73,1,FALSE),VLOOKUP("H1",[1]Eingabe!A73:J73,1,FALSE)),"")</f>
        <v/>
      </c>
      <c r="B80" s="17" t="str">
        <f>IFERROR(IFERROR(VLOOKUP("H1",[1]Eingabe!A73:J73,3,FALSE),VLOOKUP("H1 (TP)",[1]Eingabe!A73:J73,3,FALSE)),"")</f>
        <v/>
      </c>
      <c r="C80" s="17" t="str">
        <f>IFERROR(IFERROR(VLOOKUP("H1",[1]Eingabe!A73:J73,4,FALSE),VLOOKUP("H1 (TP)",[1]Eingabe!A73:J73,4,FALSE)),"")</f>
        <v/>
      </c>
      <c r="D80" s="17" t="str">
        <f>IFERROR(IFERROR(VLOOKUP("H1",[1]Eingabe!A73:J73,5,FALSE),VLOOKUP("H1 (TP)",[1]Eingabe!A73:J73,5,FALSE)),"")</f>
        <v/>
      </c>
      <c r="E80" s="17" t="str">
        <f>IFERROR(IFERROR(VLOOKUP("H1",[1]Eingabe!A73:J73,2,FALSE),VLOOKUP("H1 (TP)",[1]Eingabe!A73:J73,2,FALSE)),"")</f>
        <v/>
      </c>
      <c r="F80" s="18" t="str">
        <f>IFERROR(IFERROR(VLOOKUP("H1",[1]Eingabe!A73:J73,7,FALSE),VLOOKUP("H1 (TP)",[1]Eingabe!A73:J73,7,FALSE)),"")</f>
        <v/>
      </c>
      <c r="G80" s="18" t="str">
        <f>IFERROR(IFERROR(VLOOKUP("H1",[1]Eingabe!A73:J73,8,FALSE),VLOOKUP("H1 (TP)",[1]Eingabe!A73:J73,8,FALSE)),"")</f>
        <v/>
      </c>
      <c r="H80" s="18" t="str">
        <f>IFERROR(IFERROR(VLOOKUP("H1",[1]Eingabe!A73:J73,9,FALSE),VLOOKUP("H1 (TP)",[1]Eingabe!A73:J73,9,FALSE)),"")</f>
        <v/>
      </c>
      <c r="I80" s="19" t="str">
        <f>IFERROR(IFERROR(VLOOKUP("H1",[1]Eingabe!A73:J73,10,FALSE),VLOOKUP("H1 (TP)",[1]Eingabe!A73:J73,10,FALSE)),"")</f>
        <v/>
      </c>
      <c r="J80" s="15" t="str">
        <f t="shared" si="2"/>
        <v/>
      </c>
      <c r="K80" s="4" t="str">
        <f>IFERROR(VLOOKUP(J80,[1]Punktevergabe!$A$2:$B$107,2,FALSE),"")</f>
        <v/>
      </c>
    </row>
    <row r="81" spans="1:11" ht="13.5" thickBot="1">
      <c r="A81" s="16" t="str">
        <f>IFERROR(IFERROR(VLOOKUP("H1 (TP)",[1]Eingabe!A74:J74,1,FALSE),VLOOKUP("H1",[1]Eingabe!A74:J74,1,FALSE)),"")</f>
        <v/>
      </c>
      <c r="B81" s="17" t="str">
        <f>IFERROR(IFERROR(VLOOKUP("H1",[1]Eingabe!A74:J74,3,FALSE),VLOOKUP("H1 (TP)",[1]Eingabe!A74:J74,3,FALSE)),"")</f>
        <v/>
      </c>
      <c r="C81" s="17" t="str">
        <f>IFERROR(IFERROR(VLOOKUP("H1",[1]Eingabe!A74:J74,4,FALSE),VLOOKUP("H1 (TP)",[1]Eingabe!A74:J74,4,FALSE)),"")</f>
        <v/>
      </c>
      <c r="D81" s="17" t="str">
        <f>IFERROR(IFERROR(VLOOKUP("H1",[1]Eingabe!A74:J74,5,FALSE),VLOOKUP("H1 (TP)",[1]Eingabe!A74:J74,5,FALSE)),"")</f>
        <v/>
      </c>
      <c r="E81" s="17" t="str">
        <f>IFERROR(IFERROR(VLOOKUP("H1",[1]Eingabe!A74:J74,2,FALSE),VLOOKUP("H1 (TP)",[1]Eingabe!A74:J74,2,FALSE)),"")</f>
        <v/>
      </c>
      <c r="F81" s="18" t="str">
        <f>IFERROR(IFERROR(VLOOKUP("H1",[1]Eingabe!A74:J74,7,FALSE),VLOOKUP("H1 (TP)",[1]Eingabe!A74:J74,7,FALSE)),"")</f>
        <v/>
      </c>
      <c r="G81" s="18" t="str">
        <f>IFERROR(IFERROR(VLOOKUP("H1",[1]Eingabe!A74:J74,8,FALSE),VLOOKUP("H1 (TP)",[1]Eingabe!A74:J74,8,FALSE)),"")</f>
        <v/>
      </c>
      <c r="H81" s="18" t="str">
        <f>IFERROR(IFERROR(VLOOKUP("H1",[1]Eingabe!A74:J74,9,FALSE),VLOOKUP("H1 (TP)",[1]Eingabe!A74:J74,9,FALSE)),"")</f>
        <v/>
      </c>
      <c r="I81" s="19" t="str">
        <f>IFERROR(IFERROR(VLOOKUP("H1",[1]Eingabe!A74:J74,10,FALSE),VLOOKUP("H1 (TP)",[1]Eingabe!A74:J74,10,FALSE)),"")</f>
        <v/>
      </c>
      <c r="J81" s="15" t="str">
        <f t="shared" si="2"/>
        <v/>
      </c>
      <c r="K81" s="4" t="str">
        <f>IFERROR(VLOOKUP(J81,[1]Punktevergabe!$A$2:$B$107,2,FALSE),"")</f>
        <v/>
      </c>
    </row>
    <row r="82" spans="1:11" ht="13.5" thickBot="1">
      <c r="A82" s="16" t="str">
        <f>IFERROR(IFERROR(VLOOKUP("H1 (TP)",[1]Eingabe!A75:J75,1,FALSE),VLOOKUP("H1",[1]Eingabe!A75:J75,1,FALSE)),"")</f>
        <v/>
      </c>
      <c r="B82" s="17" t="str">
        <f>IFERROR(IFERROR(VLOOKUP("H1",[1]Eingabe!A75:J75,3,FALSE),VLOOKUP("H1 (TP)",[1]Eingabe!A75:J75,3,FALSE)),"")</f>
        <v/>
      </c>
      <c r="C82" s="17" t="str">
        <f>IFERROR(IFERROR(VLOOKUP("H1",[1]Eingabe!A75:J75,4,FALSE),VLOOKUP("H1 (TP)",[1]Eingabe!A75:J75,4,FALSE)),"")</f>
        <v/>
      </c>
      <c r="D82" s="17" t="str">
        <f>IFERROR(IFERROR(VLOOKUP("H1",[1]Eingabe!A75:J75,5,FALSE),VLOOKUP("H1 (TP)",[1]Eingabe!A75:J75,5,FALSE)),"")</f>
        <v/>
      </c>
      <c r="E82" s="17" t="str">
        <f>IFERROR(IFERROR(VLOOKUP("H1",[1]Eingabe!A75:J75,2,FALSE),VLOOKUP("H1 (TP)",[1]Eingabe!A75:J75,2,FALSE)),"")</f>
        <v/>
      </c>
      <c r="F82" s="18" t="str">
        <f>IFERROR(IFERROR(VLOOKUP("H1",[1]Eingabe!A75:J75,7,FALSE),VLOOKUP("H1 (TP)",[1]Eingabe!A75:J75,7,FALSE)),"")</f>
        <v/>
      </c>
      <c r="G82" s="18" t="str">
        <f>IFERROR(IFERROR(VLOOKUP("H1",[1]Eingabe!A75:J75,8,FALSE),VLOOKUP("H1 (TP)",[1]Eingabe!A75:J75,8,FALSE)),"")</f>
        <v/>
      </c>
      <c r="H82" s="18" t="str">
        <f>IFERROR(IFERROR(VLOOKUP("H1",[1]Eingabe!A75:J75,9,FALSE),VLOOKUP("H1 (TP)",[1]Eingabe!A75:J75,9,FALSE)),"")</f>
        <v/>
      </c>
      <c r="I82" s="19" t="str">
        <f>IFERROR(IFERROR(VLOOKUP("H1",[1]Eingabe!A75:J75,10,FALSE),VLOOKUP("H1 (TP)",[1]Eingabe!A75:J75,10,FALSE)),"")</f>
        <v/>
      </c>
      <c r="J82" s="15" t="str">
        <f t="shared" si="2"/>
        <v/>
      </c>
      <c r="K82" s="4" t="str">
        <f>IFERROR(VLOOKUP(J82,[1]Punktevergabe!$A$2:$B$107,2,FALSE),"")</f>
        <v/>
      </c>
    </row>
    <row r="83" spans="1:11" ht="13.5" thickBot="1">
      <c r="A83" s="16" t="str">
        <f>IFERROR(IFERROR(VLOOKUP("H1 (TP)",[1]Eingabe!A76:J76,1,FALSE),VLOOKUP("H1",[1]Eingabe!A76:J76,1,FALSE)),"")</f>
        <v/>
      </c>
      <c r="B83" s="17" t="str">
        <f>IFERROR(IFERROR(VLOOKUP("H1",[1]Eingabe!A76:J76,3,FALSE),VLOOKUP("H1 (TP)",[1]Eingabe!A76:J76,3,FALSE)),"")</f>
        <v/>
      </c>
      <c r="C83" s="17" t="str">
        <f>IFERROR(IFERROR(VLOOKUP("H1",[1]Eingabe!A76:J76,4,FALSE),VLOOKUP("H1 (TP)",[1]Eingabe!A76:J76,4,FALSE)),"")</f>
        <v/>
      </c>
      <c r="D83" s="17" t="str">
        <f>IFERROR(IFERROR(VLOOKUP("H1",[1]Eingabe!A76:J76,5,FALSE),VLOOKUP("H1 (TP)",[1]Eingabe!A76:J76,5,FALSE)),"")</f>
        <v/>
      </c>
      <c r="E83" s="17" t="str">
        <f>IFERROR(IFERROR(VLOOKUP("H1",[1]Eingabe!A76:J76,2,FALSE),VLOOKUP("H1 (TP)",[1]Eingabe!A76:J76,2,FALSE)),"")</f>
        <v/>
      </c>
      <c r="F83" s="18" t="str">
        <f>IFERROR(IFERROR(VLOOKUP("H1",[1]Eingabe!A76:J76,7,FALSE),VLOOKUP("H1 (TP)",[1]Eingabe!A76:J76,7,FALSE)),"")</f>
        <v/>
      </c>
      <c r="G83" s="18" t="str">
        <f>IFERROR(IFERROR(VLOOKUP("H1",[1]Eingabe!A76:J76,8,FALSE),VLOOKUP("H1 (TP)",[1]Eingabe!A76:J76,8,FALSE)),"")</f>
        <v/>
      </c>
      <c r="H83" s="18" t="str">
        <f>IFERROR(IFERROR(VLOOKUP("H1",[1]Eingabe!A76:J76,9,FALSE),VLOOKUP("H1 (TP)",[1]Eingabe!A76:J76,9,FALSE)),"")</f>
        <v/>
      </c>
      <c r="I83" s="19" t="str">
        <f>IFERROR(IFERROR(VLOOKUP("H1",[1]Eingabe!A76:J76,10,FALSE),VLOOKUP("H1 (TP)",[1]Eingabe!A76:J76,10,FALSE)),"")</f>
        <v/>
      </c>
      <c r="J83" s="15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6" t="str">
        <f>IFERROR(IFERROR(VLOOKUP("H1 (TP)",[1]Eingabe!A77:J77,1,FALSE),VLOOKUP("H1",[1]Eingabe!A77:J77,1,FALSE)),"")</f>
        <v/>
      </c>
      <c r="B84" s="17" t="str">
        <f>IFERROR(IFERROR(VLOOKUP("H1",[1]Eingabe!A77:J77,3,FALSE),VLOOKUP("H1 (TP)",[1]Eingabe!A77:J77,3,FALSE)),"")</f>
        <v/>
      </c>
      <c r="C84" s="17" t="str">
        <f>IFERROR(IFERROR(VLOOKUP("H1",[1]Eingabe!A77:J77,4,FALSE),VLOOKUP("H1 (TP)",[1]Eingabe!A77:J77,4,FALSE)),"")</f>
        <v/>
      </c>
      <c r="D84" s="17" t="str">
        <f>IFERROR(IFERROR(VLOOKUP("H1",[1]Eingabe!A77:J77,5,FALSE),VLOOKUP("H1 (TP)",[1]Eingabe!A77:J77,5,FALSE)),"")</f>
        <v/>
      </c>
      <c r="E84" s="17" t="str">
        <f>IFERROR(IFERROR(VLOOKUP("H1",[1]Eingabe!A77:J77,2,FALSE),VLOOKUP("H1 (TP)",[1]Eingabe!A77:J77,2,FALSE)),"")</f>
        <v/>
      </c>
      <c r="F84" s="18" t="str">
        <f>IFERROR(IFERROR(VLOOKUP("H1",[1]Eingabe!A77:J77,7,FALSE),VLOOKUP("H1 (TP)",[1]Eingabe!A77:J77,7,FALSE)),"")</f>
        <v/>
      </c>
      <c r="G84" s="18" t="str">
        <f>IFERROR(IFERROR(VLOOKUP("H1",[1]Eingabe!A77:J77,8,FALSE),VLOOKUP("H1 (TP)",[1]Eingabe!A77:J77,8,FALSE)),"")</f>
        <v/>
      </c>
      <c r="H84" s="18" t="str">
        <f>IFERROR(IFERROR(VLOOKUP("H1",[1]Eingabe!A77:J77,9,FALSE),VLOOKUP("H1 (TP)",[1]Eingabe!A77:J77,9,FALSE)),"")</f>
        <v/>
      </c>
      <c r="I84" s="19" t="str">
        <f>IFERROR(IFERROR(VLOOKUP("H1",[1]Eingabe!A77:J77,10,FALSE),VLOOKUP("H1 (TP)",[1]Eingabe!A77:J77,10,FALSE)),"")</f>
        <v/>
      </c>
      <c r="J84" s="15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6" t="str">
        <f>IFERROR(IFERROR(VLOOKUP("H1 (TP)",[1]Eingabe!A78:J78,1,FALSE),VLOOKUP("H1",[1]Eingabe!A78:J78,1,FALSE)),"")</f>
        <v/>
      </c>
      <c r="B85" s="17" t="str">
        <f>IFERROR(IFERROR(VLOOKUP("H1",[1]Eingabe!A78:J78,3,FALSE),VLOOKUP("H1 (TP)",[1]Eingabe!A78:J78,3,FALSE)),"")</f>
        <v/>
      </c>
      <c r="C85" s="17" t="str">
        <f>IFERROR(IFERROR(VLOOKUP("H1",[1]Eingabe!A78:J78,4,FALSE),VLOOKUP("H1 (TP)",[1]Eingabe!A78:J78,4,FALSE)),"")</f>
        <v/>
      </c>
      <c r="D85" s="17" t="str">
        <f>IFERROR(IFERROR(VLOOKUP("H1",[1]Eingabe!A78:J78,5,FALSE),VLOOKUP("H1 (TP)",[1]Eingabe!A78:J78,5,FALSE)),"")</f>
        <v/>
      </c>
      <c r="E85" s="17" t="str">
        <f>IFERROR(IFERROR(VLOOKUP("H1",[1]Eingabe!A78:J78,2,FALSE),VLOOKUP("H1 (TP)",[1]Eingabe!A78:J78,2,FALSE)),"")</f>
        <v/>
      </c>
      <c r="F85" s="18" t="str">
        <f>IFERROR(IFERROR(VLOOKUP("H1",[1]Eingabe!A78:J78,7,FALSE),VLOOKUP("H1 (TP)",[1]Eingabe!A78:J78,7,FALSE)),"")</f>
        <v/>
      </c>
      <c r="G85" s="18" t="str">
        <f>IFERROR(IFERROR(VLOOKUP("H1",[1]Eingabe!A78:J78,8,FALSE),VLOOKUP("H1 (TP)",[1]Eingabe!A78:J78,8,FALSE)),"")</f>
        <v/>
      </c>
      <c r="H85" s="18" t="str">
        <f>IFERROR(IFERROR(VLOOKUP("H1",[1]Eingabe!A78:J78,9,FALSE),VLOOKUP("H1 (TP)",[1]Eingabe!A78:J78,9,FALSE)),"")</f>
        <v/>
      </c>
      <c r="I85" s="19" t="str">
        <f>IFERROR(IFERROR(VLOOKUP("H1",[1]Eingabe!A78:J78,10,FALSE),VLOOKUP("H1 (TP)",[1]Eingabe!A78:J78,10,FALSE)),"")</f>
        <v/>
      </c>
      <c r="J85" s="15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6" t="str">
        <f>IFERROR(IFERROR(VLOOKUP("H1 (TP)",[1]Eingabe!A79:J79,1,FALSE),VLOOKUP("H1",[1]Eingabe!A79:J79,1,FALSE)),"")</f>
        <v/>
      </c>
      <c r="B86" s="17" t="str">
        <f>IFERROR(IFERROR(VLOOKUP("H1",[1]Eingabe!A79:J79,3,FALSE),VLOOKUP("H1 (TP)",[1]Eingabe!A79:J79,3,FALSE)),"")</f>
        <v/>
      </c>
      <c r="C86" s="17" t="str">
        <f>IFERROR(IFERROR(VLOOKUP("H1",[1]Eingabe!A79:J79,4,FALSE),VLOOKUP("H1 (TP)",[1]Eingabe!A79:J79,4,FALSE)),"")</f>
        <v/>
      </c>
      <c r="D86" s="17" t="str">
        <f>IFERROR(IFERROR(VLOOKUP("H1",[1]Eingabe!A79:J79,5,FALSE),VLOOKUP("H1 (TP)",[1]Eingabe!A79:J79,5,FALSE)),"")</f>
        <v/>
      </c>
      <c r="E86" s="17" t="str">
        <f>IFERROR(IFERROR(VLOOKUP("H1",[1]Eingabe!A79:J79,2,FALSE),VLOOKUP("H1 (TP)",[1]Eingabe!A79:J79,2,FALSE)),"")</f>
        <v/>
      </c>
      <c r="F86" s="18" t="str">
        <f>IFERROR(IFERROR(VLOOKUP("H1",[1]Eingabe!A79:J79,7,FALSE),VLOOKUP("H1 (TP)",[1]Eingabe!A79:J79,7,FALSE)),"")</f>
        <v/>
      </c>
      <c r="G86" s="18" t="str">
        <f>IFERROR(IFERROR(VLOOKUP("H1",[1]Eingabe!A79:J79,8,FALSE),VLOOKUP("H1 (TP)",[1]Eingabe!A79:J79,8,FALSE)),"")</f>
        <v/>
      </c>
      <c r="H86" s="18" t="str">
        <f>IFERROR(IFERROR(VLOOKUP("H1",[1]Eingabe!A79:J79,9,FALSE),VLOOKUP("H1 (TP)",[1]Eingabe!A79:J79,9,FALSE)),"")</f>
        <v/>
      </c>
      <c r="I86" s="19" t="str">
        <f>IFERROR(IFERROR(VLOOKUP("H1",[1]Eingabe!A79:J79,10,FALSE),VLOOKUP("H1 (TP)",[1]Eingabe!A79:J79,10,FALSE)),"")</f>
        <v/>
      </c>
      <c r="J86" s="15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6" t="str">
        <f>IFERROR(IFERROR(VLOOKUP("H1 (TP)",[1]Eingabe!A80:J80,1,FALSE),VLOOKUP("H1",[1]Eingabe!A80:J80,1,FALSE)),"")</f>
        <v/>
      </c>
      <c r="B87" s="17" t="str">
        <f>IFERROR(IFERROR(VLOOKUP("H1",[1]Eingabe!A80:J80,3,FALSE),VLOOKUP("H1 (TP)",[1]Eingabe!A80:J80,3,FALSE)),"")</f>
        <v/>
      </c>
      <c r="C87" s="17" t="str">
        <f>IFERROR(IFERROR(VLOOKUP("H1",[1]Eingabe!A80:J80,4,FALSE),VLOOKUP("H1 (TP)",[1]Eingabe!A80:J80,4,FALSE)),"")</f>
        <v/>
      </c>
      <c r="D87" s="17" t="str">
        <f>IFERROR(IFERROR(VLOOKUP("H1",[1]Eingabe!A80:J80,5,FALSE),VLOOKUP("H1 (TP)",[1]Eingabe!A80:J80,5,FALSE)),"")</f>
        <v/>
      </c>
      <c r="E87" s="17" t="str">
        <f>IFERROR(IFERROR(VLOOKUP("H1",[1]Eingabe!A80:J80,2,FALSE),VLOOKUP("H1 (TP)",[1]Eingabe!A80:J80,2,FALSE)),"")</f>
        <v/>
      </c>
      <c r="F87" s="18" t="str">
        <f>IFERROR(IFERROR(VLOOKUP("H1",[1]Eingabe!A80:J80,7,FALSE),VLOOKUP("H1 (TP)",[1]Eingabe!A80:J80,7,FALSE)),"")</f>
        <v/>
      </c>
      <c r="G87" s="18" t="str">
        <f>IFERROR(IFERROR(VLOOKUP("H1",[1]Eingabe!A80:J80,8,FALSE),VLOOKUP("H1 (TP)",[1]Eingabe!A80:J80,8,FALSE)),"")</f>
        <v/>
      </c>
      <c r="H87" s="18" t="str">
        <f>IFERROR(IFERROR(VLOOKUP("H1",[1]Eingabe!A80:J80,9,FALSE),VLOOKUP("H1 (TP)",[1]Eingabe!A80:J80,9,FALSE)),"")</f>
        <v/>
      </c>
      <c r="I87" s="19" t="str">
        <f>IFERROR(IFERROR(VLOOKUP("H1",[1]Eingabe!A80:J80,10,FALSE),VLOOKUP("H1 (TP)",[1]Eingabe!A80:J80,10,FALSE)),"")</f>
        <v/>
      </c>
      <c r="J87" s="15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6" t="str">
        <f>IFERROR(IFERROR(VLOOKUP("H1 (TP)",[1]Eingabe!A81:J81,1,FALSE),VLOOKUP("H1",[1]Eingabe!A81:J81,1,FALSE)),"")</f>
        <v/>
      </c>
      <c r="B88" s="17" t="str">
        <f>IFERROR(IFERROR(VLOOKUP("H1",[1]Eingabe!A81:J81,3,FALSE),VLOOKUP("H1 (TP)",[1]Eingabe!A81:J81,3,FALSE)),"")</f>
        <v/>
      </c>
      <c r="C88" s="17" t="str">
        <f>IFERROR(IFERROR(VLOOKUP("H1",[1]Eingabe!A81:J81,4,FALSE),VLOOKUP("H1 (TP)",[1]Eingabe!A81:J81,4,FALSE)),"")</f>
        <v/>
      </c>
      <c r="D88" s="17" t="str">
        <f>IFERROR(IFERROR(VLOOKUP("H1",[1]Eingabe!A81:J81,5,FALSE),VLOOKUP("H1 (TP)",[1]Eingabe!A81:J81,5,FALSE)),"")</f>
        <v/>
      </c>
      <c r="E88" s="17" t="str">
        <f>IFERROR(IFERROR(VLOOKUP("H1",[1]Eingabe!A81:J81,2,FALSE),VLOOKUP("H1 (TP)",[1]Eingabe!A81:J81,2,FALSE)),"")</f>
        <v/>
      </c>
      <c r="F88" s="18" t="str">
        <f>IFERROR(IFERROR(VLOOKUP("H1",[1]Eingabe!A81:J81,7,FALSE),VLOOKUP("H1 (TP)",[1]Eingabe!A81:J81,7,FALSE)),"")</f>
        <v/>
      </c>
      <c r="G88" s="18" t="str">
        <f>IFERROR(IFERROR(VLOOKUP("H1",[1]Eingabe!A81:J81,8,FALSE),VLOOKUP("H1 (TP)",[1]Eingabe!A81:J81,8,FALSE)),"")</f>
        <v/>
      </c>
      <c r="H88" s="18" t="str">
        <f>IFERROR(IFERROR(VLOOKUP("H1",[1]Eingabe!A81:J81,9,FALSE),VLOOKUP("H1 (TP)",[1]Eingabe!A81:J81,9,FALSE)),"")</f>
        <v/>
      </c>
      <c r="I88" s="19" t="str">
        <f>IFERROR(IFERROR(VLOOKUP("H1",[1]Eingabe!A81:J81,10,FALSE),VLOOKUP("H1 (TP)",[1]Eingabe!A81:J81,10,FALSE)),"")</f>
        <v/>
      </c>
      <c r="J88" s="15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6" t="str">
        <f>IFERROR(IFERROR(VLOOKUP("H1 (TP)",[1]Eingabe!A82:J82,1,FALSE),VLOOKUP("H1",[1]Eingabe!A82:J82,1,FALSE)),"")</f>
        <v/>
      </c>
      <c r="B89" s="17" t="str">
        <f>IFERROR(IFERROR(VLOOKUP("H1",[1]Eingabe!A82:J82,3,FALSE),VLOOKUP("H1 (TP)",[1]Eingabe!A82:J82,3,FALSE)),"")</f>
        <v/>
      </c>
      <c r="C89" s="17" t="str">
        <f>IFERROR(IFERROR(VLOOKUP("H1",[1]Eingabe!A82:J82,4,FALSE),VLOOKUP("H1 (TP)",[1]Eingabe!A82:J82,4,FALSE)),"")</f>
        <v/>
      </c>
      <c r="D89" s="17" t="str">
        <f>IFERROR(IFERROR(VLOOKUP("H1",[1]Eingabe!A82:J82,5,FALSE),VLOOKUP("H1 (TP)",[1]Eingabe!A82:J82,5,FALSE)),"")</f>
        <v/>
      </c>
      <c r="E89" s="17" t="str">
        <f>IFERROR(IFERROR(VLOOKUP("H1",[1]Eingabe!A82:J82,2,FALSE),VLOOKUP("H1 (TP)",[1]Eingabe!A82:J82,2,FALSE)),"")</f>
        <v/>
      </c>
      <c r="F89" s="18" t="str">
        <f>IFERROR(IFERROR(VLOOKUP("H1",[1]Eingabe!A82:J82,7,FALSE),VLOOKUP("H1 (TP)",[1]Eingabe!A82:J82,7,FALSE)),"")</f>
        <v/>
      </c>
      <c r="G89" s="18" t="str">
        <f>IFERROR(IFERROR(VLOOKUP("H1",[1]Eingabe!A82:J82,8,FALSE),VLOOKUP("H1 (TP)",[1]Eingabe!A82:J82,8,FALSE)),"")</f>
        <v/>
      </c>
      <c r="H89" s="18" t="str">
        <f>IFERROR(IFERROR(VLOOKUP("H1",[1]Eingabe!A82:J82,9,FALSE),VLOOKUP("H1 (TP)",[1]Eingabe!A82:J82,9,FALSE)),"")</f>
        <v/>
      </c>
      <c r="I89" s="19" t="str">
        <f>IFERROR(IFERROR(VLOOKUP("H1",[1]Eingabe!A82:J82,10,FALSE),VLOOKUP("H1 (TP)",[1]Eingabe!A82:J82,10,FALSE)),"")</f>
        <v/>
      </c>
      <c r="J89" s="15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6" t="str">
        <f>IFERROR(IFERROR(VLOOKUP("H1 (TP)",[1]Eingabe!A83:J83,1,FALSE),VLOOKUP("H1",[1]Eingabe!A83:J83,1,FALSE)),"")</f>
        <v/>
      </c>
      <c r="B90" s="17" t="str">
        <f>IFERROR(IFERROR(VLOOKUP("H1",[1]Eingabe!A83:J83,3,FALSE),VLOOKUP("H1 (TP)",[1]Eingabe!A83:J83,3,FALSE)),"")</f>
        <v/>
      </c>
      <c r="C90" s="17" t="str">
        <f>IFERROR(IFERROR(VLOOKUP("H1",[1]Eingabe!A83:J83,4,FALSE),VLOOKUP("H1 (TP)",[1]Eingabe!A83:J83,4,FALSE)),"")</f>
        <v/>
      </c>
      <c r="D90" s="17" t="str">
        <f>IFERROR(IFERROR(VLOOKUP("H1",[1]Eingabe!A83:J83,5,FALSE),VLOOKUP("H1 (TP)",[1]Eingabe!A83:J83,5,FALSE)),"")</f>
        <v/>
      </c>
      <c r="E90" s="17" t="str">
        <f>IFERROR(IFERROR(VLOOKUP("H1",[1]Eingabe!A83:J83,2,FALSE),VLOOKUP("H1 (TP)",[1]Eingabe!A83:J83,2,FALSE)),"")</f>
        <v/>
      </c>
      <c r="F90" s="18" t="str">
        <f>IFERROR(IFERROR(VLOOKUP("H1",[1]Eingabe!A83:J83,7,FALSE),VLOOKUP("H1 (TP)",[1]Eingabe!A83:J83,7,FALSE)),"")</f>
        <v/>
      </c>
      <c r="G90" s="18" t="str">
        <f>IFERROR(IFERROR(VLOOKUP("H1",[1]Eingabe!A83:J83,8,FALSE),VLOOKUP("H1 (TP)",[1]Eingabe!A83:J83,8,FALSE)),"")</f>
        <v/>
      </c>
      <c r="H90" s="18" t="str">
        <f>IFERROR(IFERROR(VLOOKUP("H1",[1]Eingabe!A83:J83,9,FALSE),VLOOKUP("H1 (TP)",[1]Eingabe!A83:J83,9,FALSE)),"")</f>
        <v/>
      </c>
      <c r="I90" s="19" t="str">
        <f>IFERROR(IFERROR(VLOOKUP("H1",[1]Eingabe!A83:J83,10,FALSE),VLOOKUP("H1 (TP)",[1]Eingabe!A83:J83,10,FALSE)),"")</f>
        <v/>
      </c>
      <c r="J90" s="15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6" t="str">
        <f>IFERROR(IFERROR(VLOOKUP("H1 (TP)",[1]Eingabe!A84:J84,1,FALSE),VLOOKUP("H1",[1]Eingabe!A84:J84,1,FALSE)),"")</f>
        <v/>
      </c>
      <c r="B91" s="17" t="str">
        <f>IFERROR(IFERROR(VLOOKUP("H1",[1]Eingabe!A84:J84,3,FALSE),VLOOKUP("H1 (TP)",[1]Eingabe!A84:J84,3,FALSE)),"")</f>
        <v/>
      </c>
      <c r="C91" s="17" t="str">
        <f>IFERROR(IFERROR(VLOOKUP("H1",[1]Eingabe!A84:J84,4,FALSE),VLOOKUP("H1 (TP)",[1]Eingabe!A84:J84,4,FALSE)),"")</f>
        <v/>
      </c>
      <c r="D91" s="17" t="str">
        <f>IFERROR(IFERROR(VLOOKUP("H1",[1]Eingabe!A84:J84,5,FALSE),VLOOKUP("H1 (TP)",[1]Eingabe!A84:J84,5,FALSE)),"")</f>
        <v/>
      </c>
      <c r="E91" s="17" t="str">
        <f>IFERROR(IFERROR(VLOOKUP("H1",[1]Eingabe!A84:J84,2,FALSE),VLOOKUP("H1 (TP)",[1]Eingabe!A84:J84,2,FALSE)),"")</f>
        <v/>
      </c>
      <c r="F91" s="18" t="str">
        <f>IFERROR(IFERROR(VLOOKUP("H1",[1]Eingabe!A84:J84,7,FALSE),VLOOKUP("H1 (TP)",[1]Eingabe!A84:J84,7,FALSE)),"")</f>
        <v/>
      </c>
      <c r="G91" s="18" t="str">
        <f>IFERROR(IFERROR(VLOOKUP("H1",[1]Eingabe!A84:J84,8,FALSE),VLOOKUP("H1 (TP)",[1]Eingabe!A84:J84,8,FALSE)),"")</f>
        <v/>
      </c>
      <c r="H91" s="18" t="str">
        <f>IFERROR(IFERROR(VLOOKUP("H1",[1]Eingabe!A84:J84,9,FALSE),VLOOKUP("H1 (TP)",[1]Eingabe!A84:J84,9,FALSE)),"")</f>
        <v/>
      </c>
      <c r="I91" s="19" t="str">
        <f>IFERROR(IFERROR(VLOOKUP("H1",[1]Eingabe!A84:J84,10,FALSE),VLOOKUP("H1 (TP)",[1]Eingabe!A84:J84,10,FALSE)),"")</f>
        <v/>
      </c>
      <c r="J91" s="15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6" t="str">
        <f>IFERROR(IFERROR(VLOOKUP("H1 (TP)",[1]Eingabe!A85:J85,1,FALSE),VLOOKUP("H1",[1]Eingabe!A85:J85,1,FALSE)),"")</f>
        <v/>
      </c>
      <c r="B92" s="17" t="str">
        <f>IFERROR(IFERROR(VLOOKUP("H1",[1]Eingabe!A85:J85,3,FALSE),VLOOKUP("H1 (TP)",[1]Eingabe!A85:J85,3,FALSE)),"")</f>
        <v/>
      </c>
      <c r="C92" s="17" t="str">
        <f>IFERROR(IFERROR(VLOOKUP("H1",[1]Eingabe!A85:J85,4,FALSE),VLOOKUP("H1 (TP)",[1]Eingabe!A85:J85,4,FALSE)),"")</f>
        <v/>
      </c>
      <c r="D92" s="17" t="str">
        <f>IFERROR(IFERROR(VLOOKUP("H1",[1]Eingabe!A85:J85,5,FALSE),VLOOKUP("H1 (TP)",[1]Eingabe!A85:J85,5,FALSE)),"")</f>
        <v/>
      </c>
      <c r="E92" s="17" t="str">
        <f>IFERROR(IFERROR(VLOOKUP("H1",[1]Eingabe!A85:J85,2,FALSE),VLOOKUP("H1 (TP)",[1]Eingabe!A85:J85,2,FALSE)),"")</f>
        <v/>
      </c>
      <c r="F92" s="18" t="str">
        <f>IFERROR(IFERROR(VLOOKUP("H1",[1]Eingabe!A85:J85,7,FALSE),VLOOKUP("H1 (TP)",[1]Eingabe!A85:J85,7,FALSE)),"")</f>
        <v/>
      </c>
      <c r="G92" s="18" t="str">
        <f>IFERROR(IFERROR(VLOOKUP("H1",[1]Eingabe!A85:J85,8,FALSE),VLOOKUP("H1 (TP)",[1]Eingabe!A85:J85,8,FALSE)),"")</f>
        <v/>
      </c>
      <c r="H92" s="18" t="str">
        <f>IFERROR(IFERROR(VLOOKUP("H1",[1]Eingabe!A85:J85,9,FALSE),VLOOKUP("H1 (TP)",[1]Eingabe!A85:J85,9,FALSE)),"")</f>
        <v/>
      </c>
      <c r="I92" s="19" t="str">
        <f>IFERROR(IFERROR(VLOOKUP("H1",[1]Eingabe!A85:J85,10,FALSE),VLOOKUP("H1 (TP)",[1]Eingabe!A85:J85,10,FALSE)),"")</f>
        <v/>
      </c>
      <c r="J92" s="15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6" t="str">
        <f>IFERROR(IFERROR(VLOOKUP("H1 (TP)",[1]Eingabe!A86:J86,1,FALSE),VLOOKUP("H1",[1]Eingabe!A86:J86,1,FALSE)),"")</f>
        <v/>
      </c>
      <c r="B93" s="17" t="str">
        <f>IFERROR(IFERROR(VLOOKUP("H1",[1]Eingabe!A86:J86,3,FALSE),VLOOKUP("H1 (TP)",[1]Eingabe!A86:J86,3,FALSE)),"")</f>
        <v/>
      </c>
      <c r="C93" s="17" t="str">
        <f>IFERROR(IFERROR(VLOOKUP("H1",[1]Eingabe!A86:J86,4,FALSE),VLOOKUP("H1 (TP)",[1]Eingabe!A86:J86,4,FALSE)),"")</f>
        <v/>
      </c>
      <c r="D93" s="17" t="str">
        <f>IFERROR(IFERROR(VLOOKUP("H1",[1]Eingabe!A86:J86,5,FALSE),VLOOKUP("H1 (TP)",[1]Eingabe!A86:J86,5,FALSE)),"")</f>
        <v/>
      </c>
      <c r="E93" s="17" t="str">
        <f>IFERROR(IFERROR(VLOOKUP("H1",[1]Eingabe!A86:J86,2,FALSE),VLOOKUP("H1 (TP)",[1]Eingabe!A86:J86,2,FALSE)),"")</f>
        <v/>
      </c>
      <c r="F93" s="18" t="str">
        <f>IFERROR(IFERROR(VLOOKUP("H1",[1]Eingabe!A86:J86,7,FALSE),VLOOKUP("H1 (TP)",[1]Eingabe!A86:J86,7,FALSE)),"")</f>
        <v/>
      </c>
      <c r="G93" s="18" t="str">
        <f>IFERROR(IFERROR(VLOOKUP("H1",[1]Eingabe!A86:J86,8,FALSE),VLOOKUP("H1 (TP)",[1]Eingabe!A86:J86,8,FALSE)),"")</f>
        <v/>
      </c>
      <c r="H93" s="18" t="str">
        <f>IFERROR(IFERROR(VLOOKUP("H1",[1]Eingabe!A86:J86,9,FALSE),VLOOKUP("H1 (TP)",[1]Eingabe!A86:J86,9,FALSE)),"")</f>
        <v/>
      </c>
      <c r="I93" s="19" t="str">
        <f>IFERROR(IFERROR(VLOOKUP("H1",[1]Eingabe!A86:J86,10,FALSE),VLOOKUP("H1 (TP)",[1]Eingabe!A86:J86,10,FALSE)),"")</f>
        <v/>
      </c>
      <c r="J93" s="15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6" t="str">
        <f>IFERROR(IFERROR(VLOOKUP("H1 (TP)",[1]Eingabe!A87:J87,1,FALSE),VLOOKUP("H1",[1]Eingabe!A87:J87,1,FALSE)),"")</f>
        <v/>
      </c>
      <c r="B94" s="17" t="str">
        <f>IFERROR(IFERROR(VLOOKUP("H1",[1]Eingabe!A87:J87,3,FALSE),VLOOKUP("H1 (TP)",[1]Eingabe!A87:J87,3,FALSE)),"")</f>
        <v/>
      </c>
      <c r="C94" s="17" t="str">
        <f>IFERROR(IFERROR(VLOOKUP("H1",[1]Eingabe!A87:J87,4,FALSE),VLOOKUP("H1 (TP)",[1]Eingabe!A87:J87,4,FALSE)),"")</f>
        <v/>
      </c>
      <c r="D94" s="17" t="str">
        <f>IFERROR(IFERROR(VLOOKUP("H1",[1]Eingabe!A87:J87,5,FALSE),VLOOKUP("H1 (TP)",[1]Eingabe!A87:J87,5,FALSE)),"")</f>
        <v/>
      </c>
      <c r="E94" s="17" t="str">
        <f>IFERROR(IFERROR(VLOOKUP("H1",[1]Eingabe!A87:J87,2,FALSE),VLOOKUP("H1 (TP)",[1]Eingabe!A87:J87,2,FALSE)),"")</f>
        <v/>
      </c>
      <c r="F94" s="18" t="str">
        <f>IFERROR(IFERROR(VLOOKUP("H1",[1]Eingabe!A87:J87,7,FALSE),VLOOKUP("H1 (TP)",[1]Eingabe!A87:J87,7,FALSE)),"")</f>
        <v/>
      </c>
      <c r="G94" s="18" t="str">
        <f>IFERROR(IFERROR(VLOOKUP("H1",[1]Eingabe!A87:J87,8,FALSE),VLOOKUP("H1 (TP)",[1]Eingabe!A87:J87,8,FALSE)),"")</f>
        <v/>
      </c>
      <c r="H94" s="18" t="str">
        <f>IFERROR(IFERROR(VLOOKUP("H1",[1]Eingabe!A87:J87,9,FALSE),VLOOKUP("H1 (TP)",[1]Eingabe!A87:J87,9,FALSE)),"")</f>
        <v/>
      </c>
      <c r="I94" s="19" t="str">
        <f>IFERROR(IFERROR(VLOOKUP("H1",[1]Eingabe!A87:J87,10,FALSE),VLOOKUP("H1 (TP)",[1]Eingabe!A87:J87,10,FALSE)),"")</f>
        <v/>
      </c>
      <c r="J94" s="15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6" t="str">
        <f>IFERROR(IFERROR(VLOOKUP("H1 (TP)",[1]Eingabe!A88:J88,1,FALSE),VLOOKUP("H1",[1]Eingabe!A88:J88,1,FALSE)),"")</f>
        <v/>
      </c>
      <c r="B95" s="17" t="str">
        <f>IFERROR(IFERROR(VLOOKUP("H1",[1]Eingabe!A88:J88,3,FALSE),VLOOKUP("H1 (TP)",[1]Eingabe!A88:J88,3,FALSE)),"")</f>
        <v/>
      </c>
      <c r="C95" s="17" t="str">
        <f>IFERROR(IFERROR(VLOOKUP("H1",[1]Eingabe!A88:J88,4,FALSE),VLOOKUP("H1 (TP)",[1]Eingabe!A88:J88,4,FALSE)),"")</f>
        <v/>
      </c>
      <c r="D95" s="17" t="str">
        <f>IFERROR(IFERROR(VLOOKUP("H1",[1]Eingabe!A88:J88,5,FALSE),VLOOKUP("H1 (TP)",[1]Eingabe!A88:J88,5,FALSE)),"")</f>
        <v/>
      </c>
      <c r="E95" s="17" t="str">
        <f>IFERROR(IFERROR(VLOOKUP("H1",[1]Eingabe!A88:J88,2,FALSE),VLOOKUP("H1 (TP)",[1]Eingabe!A88:J88,2,FALSE)),"")</f>
        <v/>
      </c>
      <c r="F95" s="18" t="str">
        <f>IFERROR(IFERROR(VLOOKUP("H1",[1]Eingabe!A88:J88,7,FALSE),VLOOKUP("H1 (TP)",[1]Eingabe!A88:J88,7,FALSE)),"")</f>
        <v/>
      </c>
      <c r="G95" s="18" t="str">
        <f>IFERROR(IFERROR(VLOOKUP("H1",[1]Eingabe!A88:J88,8,FALSE),VLOOKUP("H1 (TP)",[1]Eingabe!A88:J88,8,FALSE)),"")</f>
        <v/>
      </c>
      <c r="H95" s="18" t="str">
        <f>IFERROR(IFERROR(VLOOKUP("H1",[1]Eingabe!A88:J88,9,FALSE),VLOOKUP("H1 (TP)",[1]Eingabe!A88:J88,9,FALSE)),"")</f>
        <v/>
      </c>
      <c r="I95" s="19" t="str">
        <f>IFERROR(IFERROR(VLOOKUP("H1",[1]Eingabe!A88:J88,10,FALSE),VLOOKUP("H1 (TP)",[1]Eingabe!A88:J88,10,FALSE)),"")</f>
        <v/>
      </c>
      <c r="J95" s="15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6" t="str">
        <f>IFERROR(IFERROR(VLOOKUP("H1 (TP)",[1]Eingabe!A89:J89,1,FALSE),VLOOKUP("H1",[1]Eingabe!A89:J89,1,FALSE)),"")</f>
        <v/>
      </c>
      <c r="B96" s="17" t="str">
        <f>IFERROR(IFERROR(VLOOKUP("H1",[1]Eingabe!A89:J89,3,FALSE),VLOOKUP("H1 (TP)",[1]Eingabe!A89:J89,3,FALSE)),"")</f>
        <v/>
      </c>
      <c r="C96" s="17" t="str">
        <f>IFERROR(IFERROR(VLOOKUP("H1",[1]Eingabe!A89:J89,4,FALSE),VLOOKUP("H1 (TP)",[1]Eingabe!A89:J89,4,FALSE)),"")</f>
        <v/>
      </c>
      <c r="D96" s="17" t="str">
        <f>IFERROR(IFERROR(VLOOKUP("H1",[1]Eingabe!A89:J89,5,FALSE),VLOOKUP("H1 (TP)",[1]Eingabe!A89:J89,5,FALSE)),"")</f>
        <v/>
      </c>
      <c r="E96" s="17" t="str">
        <f>IFERROR(IFERROR(VLOOKUP("H1",[1]Eingabe!A89:J89,2,FALSE),VLOOKUP("H1 (TP)",[1]Eingabe!A89:J89,2,FALSE)),"")</f>
        <v/>
      </c>
      <c r="F96" s="18" t="str">
        <f>IFERROR(IFERROR(VLOOKUP("H1",[1]Eingabe!A89:J89,7,FALSE),VLOOKUP("H1 (TP)",[1]Eingabe!A89:J89,7,FALSE)),"")</f>
        <v/>
      </c>
      <c r="G96" s="18" t="str">
        <f>IFERROR(IFERROR(VLOOKUP("H1",[1]Eingabe!A89:J89,8,FALSE),VLOOKUP("H1 (TP)",[1]Eingabe!A89:J89,8,FALSE)),"")</f>
        <v/>
      </c>
      <c r="H96" s="18" t="str">
        <f>IFERROR(IFERROR(VLOOKUP("H1",[1]Eingabe!A89:J89,9,FALSE),VLOOKUP("H1 (TP)",[1]Eingabe!A89:J89,9,FALSE)),"")</f>
        <v/>
      </c>
      <c r="I96" s="19" t="str">
        <f>IFERROR(IFERROR(VLOOKUP("H1",[1]Eingabe!A89:J89,10,FALSE),VLOOKUP("H1 (TP)",[1]Eingabe!A89:J89,10,FALSE)),"")</f>
        <v/>
      </c>
      <c r="J96" s="15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6" t="str">
        <f>IFERROR(IFERROR(VLOOKUP("H1 (TP)",[1]Eingabe!A90:J90,1,FALSE),VLOOKUP("H1",[1]Eingabe!A90:J90,1,FALSE)),"")</f>
        <v/>
      </c>
      <c r="B97" s="17" t="str">
        <f>IFERROR(IFERROR(VLOOKUP("H1",[1]Eingabe!A90:J90,3,FALSE),VLOOKUP("H1 (TP)",[1]Eingabe!A90:J90,3,FALSE)),"")</f>
        <v/>
      </c>
      <c r="C97" s="17" t="str">
        <f>IFERROR(IFERROR(VLOOKUP("H1",[1]Eingabe!A90:J90,4,FALSE),VLOOKUP("H1 (TP)",[1]Eingabe!A90:J90,4,FALSE)),"")</f>
        <v/>
      </c>
      <c r="D97" s="17" t="str">
        <f>IFERROR(IFERROR(VLOOKUP("H1",[1]Eingabe!A90:J90,5,FALSE),VLOOKUP("H1 (TP)",[1]Eingabe!A90:J90,5,FALSE)),"")</f>
        <v/>
      </c>
      <c r="E97" s="17" t="str">
        <f>IFERROR(IFERROR(VLOOKUP("H1",[1]Eingabe!A90:J90,2,FALSE),VLOOKUP("H1 (TP)",[1]Eingabe!A90:J90,2,FALSE)),"")</f>
        <v/>
      </c>
      <c r="F97" s="18" t="str">
        <f>IFERROR(IFERROR(VLOOKUP("H1",[1]Eingabe!A90:J90,7,FALSE),VLOOKUP("H1 (TP)",[1]Eingabe!A90:J90,7,FALSE)),"")</f>
        <v/>
      </c>
      <c r="G97" s="18" t="str">
        <f>IFERROR(IFERROR(VLOOKUP("H1",[1]Eingabe!A90:J90,8,FALSE),VLOOKUP("H1 (TP)",[1]Eingabe!A90:J90,8,FALSE)),"")</f>
        <v/>
      </c>
      <c r="H97" s="18" t="str">
        <f>IFERROR(IFERROR(VLOOKUP("H1",[1]Eingabe!A90:J90,9,FALSE),VLOOKUP("H1 (TP)",[1]Eingabe!A90:J90,9,FALSE)),"")</f>
        <v/>
      </c>
      <c r="I97" s="19" t="str">
        <f>IFERROR(IFERROR(VLOOKUP("H1",[1]Eingabe!A90:J90,10,FALSE),VLOOKUP("H1 (TP)",[1]Eingabe!A90:J90,10,FALSE)),"")</f>
        <v/>
      </c>
      <c r="J97" s="15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6" t="str">
        <f>IFERROR(IFERROR(VLOOKUP("H1 (TP)",[1]Eingabe!A91:J91,1,FALSE),VLOOKUP("H1",[1]Eingabe!A91:J91,1,FALSE)),"")</f>
        <v/>
      </c>
      <c r="B98" s="17" t="str">
        <f>IFERROR(IFERROR(VLOOKUP("H1",[1]Eingabe!A91:J91,3,FALSE),VLOOKUP("H1 (TP)",[1]Eingabe!A91:J91,3,FALSE)),"")</f>
        <v/>
      </c>
      <c r="C98" s="17" t="str">
        <f>IFERROR(IFERROR(VLOOKUP("H1",[1]Eingabe!A91:J91,4,FALSE),VLOOKUP("H1 (TP)",[1]Eingabe!A91:J91,4,FALSE)),"")</f>
        <v/>
      </c>
      <c r="D98" s="17" t="str">
        <f>IFERROR(IFERROR(VLOOKUP("H1",[1]Eingabe!A91:J91,5,FALSE),VLOOKUP("H1 (TP)",[1]Eingabe!A91:J91,5,FALSE)),"")</f>
        <v/>
      </c>
      <c r="E98" s="17" t="str">
        <f>IFERROR(IFERROR(VLOOKUP("H1",[1]Eingabe!A91:J91,2,FALSE),VLOOKUP("H1 (TP)",[1]Eingabe!A91:J91,2,FALSE)),"")</f>
        <v/>
      </c>
      <c r="F98" s="18" t="str">
        <f>IFERROR(IFERROR(VLOOKUP("H1",[1]Eingabe!A91:J91,7,FALSE),VLOOKUP("H1 (TP)",[1]Eingabe!A91:J91,7,FALSE)),"")</f>
        <v/>
      </c>
      <c r="G98" s="18" t="str">
        <f>IFERROR(IFERROR(VLOOKUP("H1",[1]Eingabe!A91:J91,8,FALSE),VLOOKUP("H1 (TP)",[1]Eingabe!A91:J91,8,FALSE)),"")</f>
        <v/>
      </c>
      <c r="H98" s="18" t="str">
        <f>IFERROR(IFERROR(VLOOKUP("H1",[1]Eingabe!A91:J91,9,FALSE),VLOOKUP("H1 (TP)",[1]Eingabe!A91:J91,9,FALSE)),"")</f>
        <v/>
      </c>
      <c r="I98" s="19" t="str">
        <f>IFERROR(IFERROR(VLOOKUP("H1",[1]Eingabe!A91:J91,10,FALSE),VLOOKUP("H1 (TP)",[1]Eingabe!A91:J91,10,FALSE)),"")</f>
        <v/>
      </c>
      <c r="J98" s="15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6" t="str">
        <f>IFERROR(IFERROR(VLOOKUP("H1 (TP)",[1]Eingabe!A92:J92,1,FALSE),VLOOKUP("H1",[1]Eingabe!A92:J92,1,FALSE)),"")</f>
        <v/>
      </c>
      <c r="B99" s="17" t="str">
        <f>IFERROR(IFERROR(VLOOKUP("H1",[1]Eingabe!A92:J92,3,FALSE),VLOOKUP("H1 (TP)",[1]Eingabe!A92:J92,3,FALSE)),"")</f>
        <v/>
      </c>
      <c r="C99" s="17" t="str">
        <f>IFERROR(IFERROR(VLOOKUP("H1",[1]Eingabe!A92:J92,4,FALSE),VLOOKUP("H1 (TP)",[1]Eingabe!A92:J92,4,FALSE)),"")</f>
        <v/>
      </c>
      <c r="D99" s="17" t="str">
        <f>IFERROR(IFERROR(VLOOKUP("H1",[1]Eingabe!A92:J92,5,FALSE),VLOOKUP("H1 (TP)",[1]Eingabe!A92:J92,5,FALSE)),"")</f>
        <v/>
      </c>
      <c r="E99" s="17" t="str">
        <f>IFERROR(IFERROR(VLOOKUP("H1",[1]Eingabe!A92:J92,2,FALSE),VLOOKUP("H1 (TP)",[1]Eingabe!A92:J92,2,FALSE)),"")</f>
        <v/>
      </c>
      <c r="F99" s="18" t="str">
        <f>IFERROR(IFERROR(VLOOKUP("H1",[1]Eingabe!A92:J92,7,FALSE),VLOOKUP("H1 (TP)",[1]Eingabe!A92:J92,7,FALSE)),"")</f>
        <v/>
      </c>
      <c r="G99" s="18" t="str">
        <f>IFERROR(IFERROR(VLOOKUP("H1",[1]Eingabe!A92:J92,8,FALSE),VLOOKUP("H1 (TP)",[1]Eingabe!A92:J92,8,FALSE)),"")</f>
        <v/>
      </c>
      <c r="H99" s="18" t="str">
        <f>IFERROR(IFERROR(VLOOKUP("H1",[1]Eingabe!A92:J92,9,FALSE),VLOOKUP("H1 (TP)",[1]Eingabe!A92:J92,9,FALSE)),"")</f>
        <v/>
      </c>
      <c r="I99" s="19" t="str">
        <f>IFERROR(IFERROR(VLOOKUP("H1",[1]Eingabe!A92:J92,10,FALSE),VLOOKUP("H1 (TP)",[1]Eingabe!A92:J92,10,FALSE)),"")</f>
        <v/>
      </c>
      <c r="J99" s="15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6" t="str">
        <f>IFERROR(IFERROR(VLOOKUP("H1 (TP)",[1]Eingabe!A93:J93,1,FALSE),VLOOKUP("H1",[1]Eingabe!A93:J93,1,FALSE)),"")</f>
        <v/>
      </c>
      <c r="B100" s="17" t="str">
        <f>IFERROR(IFERROR(VLOOKUP("H1",[1]Eingabe!A93:J93,3,FALSE),VLOOKUP("H1 (TP)",[1]Eingabe!A93:J93,3,FALSE)),"")</f>
        <v/>
      </c>
      <c r="C100" s="17" t="str">
        <f>IFERROR(IFERROR(VLOOKUP("H1",[1]Eingabe!A93:J93,4,FALSE),VLOOKUP("H1 (TP)",[1]Eingabe!A93:J93,4,FALSE)),"")</f>
        <v/>
      </c>
      <c r="D100" s="17" t="str">
        <f>IFERROR(IFERROR(VLOOKUP("H1",[1]Eingabe!A93:J93,5,FALSE),VLOOKUP("H1 (TP)",[1]Eingabe!A93:J93,5,FALSE)),"")</f>
        <v/>
      </c>
      <c r="E100" s="17" t="str">
        <f>IFERROR(IFERROR(VLOOKUP("H1",[1]Eingabe!A93:J93,2,FALSE),VLOOKUP("H1 (TP)",[1]Eingabe!A93:J93,2,FALSE)),"")</f>
        <v/>
      </c>
      <c r="F100" s="18" t="str">
        <f>IFERROR(IFERROR(VLOOKUP("H1",[1]Eingabe!A93:J93,7,FALSE),VLOOKUP("H1 (TP)",[1]Eingabe!A93:J93,7,FALSE)),"")</f>
        <v/>
      </c>
      <c r="G100" s="18" t="str">
        <f>IFERROR(IFERROR(VLOOKUP("H1",[1]Eingabe!A93:J93,8,FALSE),VLOOKUP("H1 (TP)",[1]Eingabe!A93:J93,8,FALSE)),"")</f>
        <v/>
      </c>
      <c r="H100" s="18" t="str">
        <f>IFERROR(IFERROR(VLOOKUP("H1",[1]Eingabe!A93:J93,9,FALSE),VLOOKUP("H1 (TP)",[1]Eingabe!A93:J93,9,FALSE)),"")</f>
        <v/>
      </c>
      <c r="I100" s="19" t="str">
        <f>IFERROR(IFERROR(VLOOKUP("H1",[1]Eingabe!A93:J93,10,FALSE),VLOOKUP("H1 (TP)",[1]Eingabe!A93:J93,10,FALSE)),"")</f>
        <v/>
      </c>
      <c r="J100" s="15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6" t="str">
        <f>IFERROR(IFERROR(VLOOKUP("H1 (TP)",[1]Eingabe!A94:J94,1,FALSE),VLOOKUP("H1",[1]Eingabe!A94:J94,1,FALSE)),"")</f>
        <v/>
      </c>
      <c r="B101" s="17" t="str">
        <f>IFERROR(IFERROR(VLOOKUP("H1",[1]Eingabe!A94:J94,3,FALSE),VLOOKUP("H1 (TP)",[1]Eingabe!A94:J94,3,FALSE)),"")</f>
        <v/>
      </c>
      <c r="C101" s="17" t="str">
        <f>IFERROR(IFERROR(VLOOKUP("H1",[1]Eingabe!A94:J94,4,FALSE),VLOOKUP("H1 (TP)",[1]Eingabe!A94:J94,4,FALSE)),"")</f>
        <v/>
      </c>
      <c r="D101" s="17" t="str">
        <f>IFERROR(IFERROR(VLOOKUP("H1",[1]Eingabe!A94:J94,5,FALSE),VLOOKUP("H1 (TP)",[1]Eingabe!A94:J94,5,FALSE)),"")</f>
        <v/>
      </c>
      <c r="E101" s="17" t="str">
        <f>IFERROR(IFERROR(VLOOKUP("H1",[1]Eingabe!A94:J94,2,FALSE),VLOOKUP("H1 (TP)",[1]Eingabe!A94:J94,2,FALSE)),"")</f>
        <v/>
      </c>
      <c r="F101" s="18" t="str">
        <f>IFERROR(IFERROR(VLOOKUP("H1",[1]Eingabe!A94:J94,7,FALSE),VLOOKUP("H1 (TP)",[1]Eingabe!A94:J94,7,FALSE)),"")</f>
        <v/>
      </c>
      <c r="G101" s="18" t="str">
        <f>IFERROR(IFERROR(VLOOKUP("H1",[1]Eingabe!A94:J94,8,FALSE),VLOOKUP("H1 (TP)",[1]Eingabe!A94:J94,8,FALSE)),"")</f>
        <v/>
      </c>
      <c r="H101" s="18" t="str">
        <f>IFERROR(IFERROR(VLOOKUP("H1",[1]Eingabe!A94:J94,9,FALSE),VLOOKUP("H1 (TP)",[1]Eingabe!A94:J94,9,FALSE)),"")</f>
        <v/>
      </c>
      <c r="I101" s="19" t="str">
        <f>IFERROR(IFERROR(VLOOKUP("H1",[1]Eingabe!A94:J94,10,FALSE),VLOOKUP("H1 (TP)",[1]Eingabe!A94:J94,10,FALSE)),"")</f>
        <v/>
      </c>
      <c r="J101" s="15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6" t="str">
        <f>IFERROR(IFERROR(VLOOKUP("H1 (TP)",[1]Eingabe!A95:J95,1,FALSE),VLOOKUP("H1",[1]Eingabe!A95:J95,1,FALSE)),"")</f>
        <v/>
      </c>
      <c r="B102" s="17" t="str">
        <f>IFERROR(IFERROR(VLOOKUP("H1",[1]Eingabe!A95:J95,3,FALSE),VLOOKUP("H1 (TP)",[1]Eingabe!A95:J95,3,FALSE)),"")</f>
        <v/>
      </c>
      <c r="C102" s="17" t="str">
        <f>IFERROR(IFERROR(VLOOKUP("H1",[1]Eingabe!A95:J95,4,FALSE),VLOOKUP("H1 (TP)",[1]Eingabe!A95:J95,4,FALSE)),"")</f>
        <v/>
      </c>
      <c r="D102" s="17" t="str">
        <f>IFERROR(IFERROR(VLOOKUP("H1",[1]Eingabe!A95:J95,5,FALSE),VLOOKUP("H1 (TP)",[1]Eingabe!A95:J95,5,FALSE)),"")</f>
        <v/>
      </c>
      <c r="E102" s="17" t="str">
        <f>IFERROR(IFERROR(VLOOKUP("H1",[1]Eingabe!A95:J95,2,FALSE),VLOOKUP("H1 (TP)",[1]Eingabe!A95:J95,2,FALSE)),"")</f>
        <v/>
      </c>
      <c r="F102" s="18" t="str">
        <f>IFERROR(IFERROR(VLOOKUP("H1",[1]Eingabe!A95:J95,7,FALSE),VLOOKUP("H1 (TP)",[1]Eingabe!A95:J95,7,FALSE)),"")</f>
        <v/>
      </c>
      <c r="G102" s="18" t="str">
        <f>IFERROR(IFERROR(VLOOKUP("H1",[1]Eingabe!A95:J95,8,FALSE),VLOOKUP("H1 (TP)",[1]Eingabe!A95:J95,8,FALSE)),"")</f>
        <v/>
      </c>
      <c r="H102" s="18" t="str">
        <f>IFERROR(IFERROR(VLOOKUP("H1",[1]Eingabe!A95:J95,9,FALSE),VLOOKUP("H1 (TP)",[1]Eingabe!A95:J95,9,FALSE)),"")</f>
        <v/>
      </c>
      <c r="I102" s="19" t="str">
        <f>IFERROR(IFERROR(VLOOKUP("H1",[1]Eingabe!A95:J95,10,FALSE),VLOOKUP("H1 (TP)",[1]Eingabe!A95:J95,10,FALSE)),"")</f>
        <v/>
      </c>
      <c r="J102" s="15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6" t="str">
        <f>IFERROR(IFERROR(VLOOKUP("H1 (TP)",[1]Eingabe!A96:J96,1,FALSE),VLOOKUP("H1",[1]Eingabe!A96:J96,1,FALSE)),"")</f>
        <v/>
      </c>
      <c r="B103" s="17" t="str">
        <f>IFERROR(IFERROR(VLOOKUP("H1",[1]Eingabe!A96:J96,3,FALSE),VLOOKUP("H1 (TP)",[1]Eingabe!A96:J96,3,FALSE)),"")</f>
        <v/>
      </c>
      <c r="C103" s="17" t="str">
        <f>IFERROR(IFERROR(VLOOKUP("H1",[1]Eingabe!A96:J96,4,FALSE),VLOOKUP("H1 (TP)",[1]Eingabe!A96:J96,4,FALSE)),"")</f>
        <v/>
      </c>
      <c r="D103" s="17" t="str">
        <f>IFERROR(IFERROR(VLOOKUP("H1",[1]Eingabe!A96:J96,5,FALSE),VLOOKUP("H1 (TP)",[1]Eingabe!A96:J96,5,FALSE)),"")</f>
        <v/>
      </c>
      <c r="E103" s="17" t="str">
        <f>IFERROR(IFERROR(VLOOKUP("H1",[1]Eingabe!A96:J96,2,FALSE),VLOOKUP("H1 (TP)",[1]Eingabe!A96:J96,2,FALSE)),"")</f>
        <v/>
      </c>
      <c r="F103" s="18" t="str">
        <f>IFERROR(IFERROR(VLOOKUP("H1",[1]Eingabe!A96:J96,7,FALSE),VLOOKUP("H1 (TP)",[1]Eingabe!A96:J96,7,FALSE)),"")</f>
        <v/>
      </c>
      <c r="G103" s="18" t="str">
        <f>IFERROR(IFERROR(VLOOKUP("H1",[1]Eingabe!A96:J96,8,FALSE),VLOOKUP("H1 (TP)",[1]Eingabe!A96:J96,8,FALSE)),"")</f>
        <v/>
      </c>
      <c r="H103" s="18" t="str">
        <f>IFERROR(IFERROR(VLOOKUP("H1",[1]Eingabe!A96:J96,9,FALSE),VLOOKUP("H1 (TP)",[1]Eingabe!A96:J96,9,FALSE)),"")</f>
        <v/>
      </c>
      <c r="I103" s="19" t="str">
        <f>IFERROR(IFERROR(VLOOKUP("H1",[1]Eingabe!A96:J96,10,FALSE),VLOOKUP("H1 (TP)",[1]Eingabe!A96:J96,10,FALSE)),"")</f>
        <v/>
      </c>
      <c r="J103" s="15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6" t="str">
        <f>IFERROR(IFERROR(VLOOKUP("H1 (TP)",[1]Eingabe!A97:J97,1,FALSE),VLOOKUP("H1",[1]Eingabe!A97:J97,1,FALSE)),"")</f>
        <v/>
      </c>
      <c r="B104" s="17" t="str">
        <f>IFERROR(IFERROR(VLOOKUP("H1",[1]Eingabe!A97:J97,3,FALSE),VLOOKUP("H1 (TP)",[1]Eingabe!A97:J97,3,FALSE)),"")</f>
        <v/>
      </c>
      <c r="C104" s="17" t="str">
        <f>IFERROR(IFERROR(VLOOKUP("H1",[1]Eingabe!A97:J97,4,FALSE),VLOOKUP("H1 (TP)",[1]Eingabe!A97:J97,4,FALSE)),"")</f>
        <v/>
      </c>
      <c r="D104" s="17" t="str">
        <f>IFERROR(IFERROR(VLOOKUP("H1",[1]Eingabe!A97:J97,5,FALSE),VLOOKUP("H1 (TP)",[1]Eingabe!A97:J97,5,FALSE)),"")</f>
        <v/>
      </c>
      <c r="E104" s="17" t="str">
        <f>IFERROR(IFERROR(VLOOKUP("H1",[1]Eingabe!A97:J97,2,FALSE),VLOOKUP("H1 (TP)",[1]Eingabe!A97:J97,2,FALSE)),"")</f>
        <v/>
      </c>
      <c r="F104" s="18" t="str">
        <f>IFERROR(IFERROR(VLOOKUP("H1",[1]Eingabe!A97:J97,7,FALSE),VLOOKUP("H1 (TP)",[1]Eingabe!A97:J97,7,FALSE)),"")</f>
        <v/>
      </c>
      <c r="G104" s="18" t="str">
        <f>IFERROR(IFERROR(VLOOKUP("H1",[1]Eingabe!A97:J97,8,FALSE),VLOOKUP("H1 (TP)",[1]Eingabe!A97:J97,8,FALSE)),"")</f>
        <v/>
      </c>
      <c r="H104" s="18" t="str">
        <f>IFERROR(IFERROR(VLOOKUP("H1",[1]Eingabe!A97:J97,9,FALSE),VLOOKUP("H1 (TP)",[1]Eingabe!A97:J97,9,FALSE)),"")</f>
        <v/>
      </c>
      <c r="I104" s="19" t="str">
        <f>IFERROR(IFERROR(VLOOKUP("H1",[1]Eingabe!A97:J97,10,FALSE),VLOOKUP("H1 (TP)",[1]Eingabe!A97:J97,10,FALSE)),"")</f>
        <v/>
      </c>
      <c r="J104" s="15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6" t="str">
        <f>IFERROR(IFERROR(VLOOKUP("H1 (TP)",[1]Eingabe!A98:J98,1,FALSE),VLOOKUP("H1",[1]Eingabe!A98:J98,1,FALSE)),"")</f>
        <v/>
      </c>
      <c r="B105" s="17" t="str">
        <f>IFERROR(IFERROR(VLOOKUP("H1",[1]Eingabe!A98:J98,3,FALSE),VLOOKUP("H1 (TP)",[1]Eingabe!A98:J98,3,FALSE)),"")</f>
        <v/>
      </c>
      <c r="C105" s="17" t="str">
        <f>IFERROR(IFERROR(VLOOKUP("H1",[1]Eingabe!A98:J98,4,FALSE),VLOOKUP("H1 (TP)",[1]Eingabe!A98:J98,4,FALSE)),"")</f>
        <v/>
      </c>
      <c r="D105" s="17" t="str">
        <f>IFERROR(IFERROR(VLOOKUP("H1",[1]Eingabe!A98:J98,5,FALSE),VLOOKUP("H1 (TP)",[1]Eingabe!A98:J98,5,FALSE)),"")</f>
        <v/>
      </c>
      <c r="E105" s="17" t="str">
        <f>IFERROR(IFERROR(VLOOKUP("H1",[1]Eingabe!A98:J98,2,FALSE),VLOOKUP("H1 (TP)",[1]Eingabe!A98:J98,2,FALSE)),"")</f>
        <v/>
      </c>
      <c r="F105" s="18" t="str">
        <f>IFERROR(IFERROR(VLOOKUP("H1",[1]Eingabe!A98:J98,7,FALSE),VLOOKUP("H1 (TP)",[1]Eingabe!A98:J98,7,FALSE)),"")</f>
        <v/>
      </c>
      <c r="G105" s="18" t="str">
        <f>IFERROR(IFERROR(VLOOKUP("H1",[1]Eingabe!A98:J98,8,FALSE),VLOOKUP("H1 (TP)",[1]Eingabe!A98:J98,8,FALSE)),"")</f>
        <v/>
      </c>
      <c r="H105" s="18" t="str">
        <f>IFERROR(IFERROR(VLOOKUP("H1",[1]Eingabe!A98:J98,9,FALSE),VLOOKUP("H1 (TP)",[1]Eingabe!A98:J98,9,FALSE)),"")</f>
        <v/>
      </c>
      <c r="I105" s="19" t="str">
        <f>IFERROR(IFERROR(VLOOKUP("H1",[1]Eingabe!A98:J98,10,FALSE),VLOOKUP("H1 (TP)",[1]Eingabe!A98:J98,10,FALSE)),"")</f>
        <v/>
      </c>
      <c r="J105" s="15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6" t="str">
        <f>IFERROR(IFERROR(VLOOKUP("H1 (TP)",[1]Eingabe!A99:J99,1,FALSE),VLOOKUP("H1",[1]Eingabe!A99:J99,1,FALSE)),"")</f>
        <v/>
      </c>
      <c r="B106" s="17" t="str">
        <f>IFERROR(IFERROR(VLOOKUP("H1",[1]Eingabe!A99:J99,3,FALSE),VLOOKUP("H1 (TP)",[1]Eingabe!A99:J99,3,FALSE)),"")</f>
        <v/>
      </c>
      <c r="C106" s="17" t="str">
        <f>IFERROR(IFERROR(VLOOKUP("H1",[1]Eingabe!A99:J99,4,FALSE),VLOOKUP("H1 (TP)",[1]Eingabe!A99:J99,4,FALSE)),"")</f>
        <v/>
      </c>
      <c r="D106" s="17" t="str">
        <f>IFERROR(IFERROR(VLOOKUP("H1",[1]Eingabe!A99:J99,5,FALSE),VLOOKUP("H1 (TP)",[1]Eingabe!A99:J99,5,FALSE)),"")</f>
        <v/>
      </c>
      <c r="E106" s="17" t="str">
        <f>IFERROR(IFERROR(VLOOKUP("H1",[1]Eingabe!A99:J99,2,FALSE),VLOOKUP("H1 (TP)",[1]Eingabe!A99:J99,2,FALSE)),"")</f>
        <v/>
      </c>
      <c r="F106" s="18" t="str">
        <f>IFERROR(IFERROR(VLOOKUP("H1",[1]Eingabe!A99:J99,7,FALSE),VLOOKUP("H1 (TP)",[1]Eingabe!A99:J99,7,FALSE)),"")</f>
        <v/>
      </c>
      <c r="G106" s="18" t="str">
        <f>IFERROR(IFERROR(VLOOKUP("H1",[1]Eingabe!A99:J99,8,FALSE),VLOOKUP("H1 (TP)",[1]Eingabe!A99:J99,8,FALSE)),"")</f>
        <v/>
      </c>
      <c r="H106" s="18" t="str">
        <f>IFERROR(IFERROR(VLOOKUP("H1",[1]Eingabe!A99:J99,9,FALSE),VLOOKUP("H1 (TP)",[1]Eingabe!A99:J99,9,FALSE)),"")</f>
        <v/>
      </c>
      <c r="I106" s="19" t="str">
        <f>IFERROR(IFERROR(VLOOKUP("H1",[1]Eingabe!A99:J99,10,FALSE),VLOOKUP("H1 (TP)",[1]Eingabe!A99:J99,10,FALSE)),"")</f>
        <v/>
      </c>
      <c r="J106" s="15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6" t="str">
        <f>IFERROR(IFERROR(VLOOKUP("H1 (TP)",[1]Eingabe!A100:J100,1,FALSE),VLOOKUP("H1",[1]Eingabe!A100:J100,1,FALSE)),"")</f>
        <v/>
      </c>
      <c r="B107" s="17" t="str">
        <f>IFERROR(IFERROR(VLOOKUP("H1",[1]Eingabe!A100:J100,3,FALSE),VLOOKUP("H1 (TP)",[1]Eingabe!A100:J100,3,FALSE)),"")</f>
        <v/>
      </c>
      <c r="C107" s="17" t="str">
        <f>IFERROR(IFERROR(VLOOKUP("H1",[1]Eingabe!A100:J100,4,FALSE),VLOOKUP("H1 (TP)",[1]Eingabe!A100:J100,4,FALSE)),"")</f>
        <v/>
      </c>
      <c r="D107" s="17" t="str">
        <f>IFERROR(IFERROR(VLOOKUP("H1",[1]Eingabe!A100:J100,5,FALSE),VLOOKUP("H1 (TP)",[1]Eingabe!A100:J100,5,FALSE)),"")</f>
        <v/>
      </c>
      <c r="E107" s="17" t="str">
        <f>IFERROR(IFERROR(VLOOKUP("H1",[1]Eingabe!A100:J100,2,FALSE),VLOOKUP("H1 (TP)",[1]Eingabe!A100:J100,2,FALSE)),"")</f>
        <v/>
      </c>
      <c r="F107" s="18" t="str">
        <f>IFERROR(IFERROR(VLOOKUP("H1",[1]Eingabe!A100:J100,7,FALSE),VLOOKUP("H1 (TP)",[1]Eingabe!A100:J100,7,FALSE)),"")</f>
        <v/>
      </c>
      <c r="G107" s="18" t="str">
        <f>IFERROR(IFERROR(VLOOKUP("H1",[1]Eingabe!A100:J100,8,FALSE),VLOOKUP("H1 (TP)",[1]Eingabe!A100:J100,8,FALSE)),"")</f>
        <v/>
      </c>
      <c r="H107" s="18" t="str">
        <f>IFERROR(IFERROR(VLOOKUP("H1",[1]Eingabe!A100:J100,9,FALSE),VLOOKUP("H1 (TP)",[1]Eingabe!A100:J100,9,FALSE)),"")</f>
        <v/>
      </c>
      <c r="I107" s="19" t="str">
        <f>IFERROR(IFERROR(VLOOKUP("H1",[1]Eingabe!A100:J100,10,FALSE),VLOOKUP("H1 (TP)",[1]Eingabe!A100:J100,10,FALSE)),"")</f>
        <v/>
      </c>
      <c r="J107" s="15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K28"/>
  <sheetViews>
    <sheetView zoomScaleNormal="100" workbookViewId="0">
      <selection activeCell="H36" sqref="H36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12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2" t="s">
        <v>27</v>
      </c>
      <c r="B9" s="12" t="s">
        <v>28</v>
      </c>
      <c r="C9" s="12" t="s">
        <v>29</v>
      </c>
      <c r="D9" s="12" t="s">
        <v>30</v>
      </c>
      <c r="E9" s="12">
        <v>8</v>
      </c>
      <c r="F9" s="13">
        <v>2.4305555555555543E-3</v>
      </c>
      <c r="G9" s="13">
        <v>1.3468055555555554E-2</v>
      </c>
      <c r="H9" s="13">
        <v>1.10375E-2</v>
      </c>
      <c r="I9" s="14">
        <v>33.975084937712346</v>
      </c>
      <c r="J9" s="15">
        <v>1</v>
      </c>
      <c r="K9" s="4">
        <v>35</v>
      </c>
    </row>
    <row r="10" spans="1:11" ht="13.5" thickBot="1">
      <c r="A10" s="17" t="s">
        <v>27</v>
      </c>
      <c r="B10" s="17" t="s">
        <v>31</v>
      </c>
      <c r="C10" s="17" t="s">
        <v>32</v>
      </c>
      <c r="D10" s="17" t="s">
        <v>33</v>
      </c>
      <c r="E10" s="17">
        <v>48</v>
      </c>
      <c r="F10" s="18">
        <v>1.6319444444444435E-2</v>
      </c>
      <c r="G10" s="18">
        <v>2.7945254629629629E-2</v>
      </c>
      <c r="H10" s="18">
        <v>1.1625810185185194E-2</v>
      </c>
      <c r="I10" s="19">
        <v>32.255816500243888</v>
      </c>
      <c r="J10" s="15">
        <v>2</v>
      </c>
      <c r="K10" s="4">
        <v>30</v>
      </c>
    </row>
    <row r="11" spans="1:11" ht="13.5" thickBot="1">
      <c r="A11" s="17" t="s">
        <v>27</v>
      </c>
      <c r="B11" s="17" t="s">
        <v>34</v>
      </c>
      <c r="C11" s="17" t="s">
        <v>35</v>
      </c>
      <c r="D11" s="17" t="s">
        <v>36</v>
      </c>
      <c r="E11" s="17">
        <v>14</v>
      </c>
      <c r="F11" s="18">
        <v>4.5138888888888859E-3</v>
      </c>
      <c r="G11" s="18">
        <v>1.6220601851851851E-2</v>
      </c>
      <c r="H11" s="18">
        <v>1.1706712962962964E-2</v>
      </c>
      <c r="I11" s="19">
        <v>32.032902932394755</v>
      </c>
      <c r="J11" s="15">
        <v>3</v>
      </c>
      <c r="K11" s="4">
        <v>27</v>
      </c>
    </row>
    <row r="12" spans="1:11" ht="13.5" thickBot="1">
      <c r="A12" s="17" t="s">
        <v>27</v>
      </c>
      <c r="B12" s="17" t="s">
        <v>37</v>
      </c>
      <c r="C12" s="17" t="s">
        <v>38</v>
      </c>
      <c r="D12" s="17" t="s">
        <v>39</v>
      </c>
      <c r="E12" s="17">
        <v>33</v>
      </c>
      <c r="F12" s="18">
        <v>1.1111111111111105E-2</v>
      </c>
      <c r="G12" s="18">
        <v>2.2945138888888886E-2</v>
      </c>
      <c r="H12" s="18">
        <v>1.1834027777777782E-2</v>
      </c>
      <c r="I12" s="19">
        <v>31.688281204154677</v>
      </c>
      <c r="J12" s="15">
        <v>4</v>
      </c>
      <c r="K12" s="4">
        <v>25</v>
      </c>
    </row>
    <row r="13" spans="1:11" ht="13.5" thickBot="1">
      <c r="A13" s="17" t="s">
        <v>27</v>
      </c>
      <c r="B13" s="17" t="s">
        <v>40</v>
      </c>
      <c r="C13" s="17" t="s">
        <v>20</v>
      </c>
      <c r="D13" s="17" t="s">
        <v>41</v>
      </c>
      <c r="E13" s="17">
        <v>27</v>
      </c>
      <c r="F13" s="18">
        <v>9.0277777777777717E-3</v>
      </c>
      <c r="G13" s="18">
        <v>2.0897337962962961E-2</v>
      </c>
      <c r="H13" s="18">
        <v>1.186956018518519E-2</v>
      </c>
      <c r="I13" s="19">
        <v>31.593419987713659</v>
      </c>
      <c r="J13" s="15">
        <v>5</v>
      </c>
      <c r="K13" s="4">
        <v>24</v>
      </c>
    </row>
    <row r="14" spans="1:11" ht="13.5" thickBot="1">
      <c r="A14" s="17" t="s">
        <v>27</v>
      </c>
      <c r="B14" s="17" t="s">
        <v>42</v>
      </c>
      <c r="C14" s="17" t="s">
        <v>43</v>
      </c>
      <c r="D14" s="17" t="s">
        <v>44</v>
      </c>
      <c r="E14" s="17">
        <v>35</v>
      </c>
      <c r="F14" s="18">
        <v>1.1805555555555548E-2</v>
      </c>
      <c r="G14" s="18">
        <v>2.3872569444444446E-2</v>
      </c>
      <c r="H14" s="18">
        <v>1.2067013888888898E-2</v>
      </c>
      <c r="I14" s="19">
        <v>31.076453831323892</v>
      </c>
      <c r="J14" s="15">
        <v>6</v>
      </c>
      <c r="K14" s="4">
        <v>23</v>
      </c>
    </row>
    <row r="15" spans="1:11" ht="13.5" thickBot="1">
      <c r="A15" s="17" t="s">
        <v>27</v>
      </c>
      <c r="B15" s="17" t="s">
        <v>128</v>
      </c>
      <c r="C15" s="17" t="s">
        <v>129</v>
      </c>
      <c r="D15" s="17" t="s">
        <v>130</v>
      </c>
      <c r="E15" s="17">
        <v>47</v>
      </c>
      <c r="F15" s="18">
        <v>1.5972222222222214E-2</v>
      </c>
      <c r="G15" s="18">
        <v>2.8104282407407408E-2</v>
      </c>
      <c r="H15" s="18">
        <v>1.2132060185185194E-2</v>
      </c>
      <c r="I15" s="19">
        <v>30.909836769349635</v>
      </c>
      <c r="J15" s="15">
        <v>7</v>
      </c>
      <c r="K15" s="4">
        <v>22</v>
      </c>
    </row>
    <row r="16" spans="1:11" ht="13.5" thickBot="1">
      <c r="A16" s="17" t="s">
        <v>27</v>
      </c>
      <c r="B16" s="17" t="s">
        <v>45</v>
      </c>
      <c r="C16" s="17" t="s">
        <v>46</v>
      </c>
      <c r="D16" s="17" t="s">
        <v>47</v>
      </c>
      <c r="E16" s="17">
        <v>49</v>
      </c>
      <c r="F16" s="18">
        <v>1.6666666666666656E-2</v>
      </c>
      <c r="G16" s="18">
        <v>2.8890625E-2</v>
      </c>
      <c r="H16" s="18">
        <v>1.2223958333333344E-2</v>
      </c>
      <c r="I16" s="19">
        <v>30.677460587984637</v>
      </c>
      <c r="J16" s="15">
        <v>8</v>
      </c>
      <c r="K16" s="4">
        <v>21</v>
      </c>
    </row>
    <row r="17" spans="1:11" ht="13.5" thickBot="1">
      <c r="A17" s="17" t="s">
        <v>27</v>
      </c>
      <c r="B17" s="17" t="s">
        <v>48</v>
      </c>
      <c r="C17" s="17" t="s">
        <v>49</v>
      </c>
      <c r="D17" s="17">
        <v>1978</v>
      </c>
      <c r="E17" s="17">
        <v>28</v>
      </c>
      <c r="F17" s="18">
        <v>9.3749999999999944E-3</v>
      </c>
      <c r="G17" s="18">
        <v>2.1618287037037037E-2</v>
      </c>
      <c r="H17" s="18">
        <v>1.2243287037037042E-2</v>
      </c>
      <c r="I17" s="19">
        <v>30.629029513527808</v>
      </c>
      <c r="J17" s="15">
        <v>9</v>
      </c>
      <c r="K17" s="4">
        <v>20</v>
      </c>
    </row>
    <row r="18" spans="1:11" ht="13.5" thickBot="1">
      <c r="A18" s="17" t="s">
        <v>27</v>
      </c>
      <c r="B18" s="17" t="s">
        <v>50</v>
      </c>
      <c r="C18" s="17" t="s">
        <v>51</v>
      </c>
      <c r="D18" s="17" t="s">
        <v>52</v>
      </c>
      <c r="E18" s="17">
        <v>19</v>
      </c>
      <c r="F18" s="18">
        <v>6.249999999999996E-3</v>
      </c>
      <c r="G18" s="18">
        <v>1.8554282407407408E-2</v>
      </c>
      <c r="H18" s="18">
        <v>1.2304282407407413E-2</v>
      </c>
      <c r="I18" s="19">
        <v>30.477193840596737</v>
      </c>
      <c r="J18" s="15">
        <v>10</v>
      </c>
      <c r="K18" s="4">
        <v>19</v>
      </c>
    </row>
    <row r="19" spans="1:11" ht="13.5" thickBot="1">
      <c r="A19" s="17" t="s">
        <v>27</v>
      </c>
      <c r="B19" s="17" t="s">
        <v>53</v>
      </c>
      <c r="C19" s="17" t="s">
        <v>20</v>
      </c>
      <c r="D19" s="17" t="s">
        <v>54</v>
      </c>
      <c r="E19" s="17">
        <v>9</v>
      </c>
      <c r="F19" s="18">
        <v>2.7777777777777761E-3</v>
      </c>
      <c r="G19" s="18">
        <v>1.5089236111111112E-2</v>
      </c>
      <c r="H19" s="18">
        <v>1.2311458333333336E-2</v>
      </c>
      <c r="I19" s="19">
        <v>30.459429731787793</v>
      </c>
      <c r="J19" s="15">
        <v>11</v>
      </c>
      <c r="K19" s="4">
        <v>18</v>
      </c>
    </row>
    <row r="20" spans="1:11" ht="13.5" thickBot="1">
      <c r="A20" s="17" t="s">
        <v>27</v>
      </c>
      <c r="B20" s="17" t="s">
        <v>55</v>
      </c>
      <c r="C20" s="17" t="s">
        <v>56</v>
      </c>
      <c r="D20" s="17" t="s">
        <v>57</v>
      </c>
      <c r="E20" s="17">
        <v>41</v>
      </c>
      <c r="F20" s="18">
        <v>1.3888888888888881E-2</v>
      </c>
      <c r="G20" s="18">
        <v>2.6336226851851854E-2</v>
      </c>
      <c r="H20" s="18">
        <v>1.2447337962962973E-2</v>
      </c>
      <c r="I20" s="19">
        <v>30.126923613371122</v>
      </c>
      <c r="J20" s="15">
        <v>12</v>
      </c>
      <c r="K20" s="4">
        <v>17</v>
      </c>
    </row>
    <row r="21" spans="1:11" ht="13.5" thickBot="1">
      <c r="A21" s="17" t="s">
        <v>27</v>
      </c>
      <c r="B21" s="17" t="s">
        <v>58</v>
      </c>
      <c r="C21" s="17" t="s">
        <v>35</v>
      </c>
      <c r="D21" s="17" t="s">
        <v>59</v>
      </c>
      <c r="E21" s="17">
        <v>13</v>
      </c>
      <c r="F21" s="18">
        <v>4.166666666666664E-3</v>
      </c>
      <c r="G21" s="18">
        <v>1.6662962962962963E-2</v>
      </c>
      <c r="H21" s="18">
        <v>1.2496296296296299E-2</v>
      </c>
      <c r="I21" s="19">
        <v>30.008891523414338</v>
      </c>
      <c r="J21" s="15">
        <v>13</v>
      </c>
      <c r="K21" s="4">
        <v>16</v>
      </c>
    </row>
    <row r="22" spans="1:11" ht="13.5" thickBot="1">
      <c r="A22" s="17" t="s">
        <v>27</v>
      </c>
      <c r="B22" s="17" t="s">
        <v>60</v>
      </c>
      <c r="C22" s="17" t="s">
        <v>61</v>
      </c>
      <c r="D22" s="17" t="s">
        <v>62</v>
      </c>
      <c r="E22" s="17">
        <v>17</v>
      </c>
      <c r="F22" s="18">
        <v>5.5555555555555523E-3</v>
      </c>
      <c r="G22" s="18">
        <v>1.8357870370370368E-2</v>
      </c>
      <c r="H22" s="18">
        <v>1.2802314814814815E-2</v>
      </c>
      <c r="I22" s="19">
        <v>29.29157776733085</v>
      </c>
      <c r="J22" s="15">
        <v>14</v>
      </c>
      <c r="K22" s="4">
        <v>15</v>
      </c>
    </row>
    <row r="23" spans="1:11" ht="13.5" thickBot="1">
      <c r="A23" s="17" t="s">
        <v>27</v>
      </c>
      <c r="B23" s="17" t="s">
        <v>63</v>
      </c>
      <c r="C23" s="17" t="s">
        <v>64</v>
      </c>
      <c r="D23" s="17" t="s">
        <v>65</v>
      </c>
      <c r="E23" s="17">
        <v>43</v>
      </c>
      <c r="F23" s="18">
        <v>1.4583333333333325E-2</v>
      </c>
      <c r="G23" s="18">
        <v>2.752650462962963E-2</v>
      </c>
      <c r="H23" s="18">
        <v>1.2943171296296305E-2</v>
      </c>
      <c r="I23" s="19">
        <v>28.972806695937525</v>
      </c>
      <c r="J23" s="15">
        <v>15</v>
      </c>
      <c r="K23" s="4">
        <v>14</v>
      </c>
    </row>
    <row r="24" spans="1:11" ht="13.5" thickBot="1">
      <c r="A24" s="17" t="s">
        <v>27</v>
      </c>
      <c r="B24" s="17" t="s">
        <v>66</v>
      </c>
      <c r="C24" s="17" t="s">
        <v>67</v>
      </c>
      <c r="D24" s="17" t="s">
        <v>68</v>
      </c>
      <c r="E24" s="17">
        <v>4</v>
      </c>
      <c r="F24" s="18">
        <v>1.041666666666666E-3</v>
      </c>
      <c r="G24" s="18">
        <v>1.4510648148148148E-2</v>
      </c>
      <c r="H24" s="18">
        <v>1.3468981481481481E-2</v>
      </c>
      <c r="I24" s="19">
        <v>27.841748874299658</v>
      </c>
      <c r="J24" s="15">
        <v>16</v>
      </c>
      <c r="K24" s="4">
        <v>13</v>
      </c>
    </row>
    <row r="25" spans="1:11" ht="13.5" thickBot="1">
      <c r="A25" s="17" t="s">
        <v>27</v>
      </c>
      <c r="B25" s="17" t="s">
        <v>69</v>
      </c>
      <c r="C25" s="17" t="s">
        <v>67</v>
      </c>
      <c r="D25" s="17" t="s">
        <v>70</v>
      </c>
      <c r="E25" s="17">
        <v>22</v>
      </c>
      <c r="F25" s="18">
        <v>7.2916666666666624E-3</v>
      </c>
      <c r="G25" s="18">
        <v>2.0853356481481483E-2</v>
      </c>
      <c r="H25" s="18">
        <v>1.3561689814814822E-2</v>
      </c>
      <c r="I25" s="19">
        <v>27.651421402541526</v>
      </c>
      <c r="J25" s="15">
        <v>17</v>
      </c>
      <c r="K25" s="4">
        <v>12</v>
      </c>
    </row>
    <row r="26" spans="1:11" ht="13.5" thickBot="1">
      <c r="A26" s="17" t="s">
        <v>27</v>
      </c>
      <c r="B26" s="17" t="s">
        <v>71</v>
      </c>
      <c r="C26" s="17" t="s">
        <v>72</v>
      </c>
      <c r="D26" s="17" t="s">
        <v>73</v>
      </c>
      <c r="E26" s="17">
        <v>25</v>
      </c>
      <c r="F26" s="18">
        <v>8.333333333333328E-3</v>
      </c>
      <c r="G26" s="18">
        <v>2.1998842592592594E-2</v>
      </c>
      <c r="H26" s="18">
        <v>1.3665509259259266E-2</v>
      </c>
      <c r="I26" s="19">
        <v>27.441348352672133</v>
      </c>
      <c r="J26" s="15">
        <v>18</v>
      </c>
      <c r="K26" s="4">
        <v>11</v>
      </c>
    </row>
    <row r="27" spans="1:11" ht="13.5" thickBot="1">
      <c r="A27" s="17" t="s">
        <v>27</v>
      </c>
      <c r="B27" s="17" t="s">
        <v>74</v>
      </c>
      <c r="C27" s="17" t="s">
        <v>75</v>
      </c>
      <c r="D27" s="17">
        <v>1968</v>
      </c>
      <c r="E27" s="17">
        <v>38</v>
      </c>
      <c r="F27" s="18">
        <v>1.2847222222222215E-2</v>
      </c>
      <c r="G27" s="18">
        <v>2.7245254629629633E-2</v>
      </c>
      <c r="H27" s="18">
        <v>1.4398032407407418E-2</v>
      </c>
      <c r="I27" s="19">
        <v>26.045225443934417</v>
      </c>
      <c r="J27" s="15">
        <v>19</v>
      </c>
      <c r="K27" s="4">
        <v>10</v>
      </c>
    </row>
    <row r="28" spans="1:11" ht="13.5" thickBot="1">
      <c r="A28" s="17" t="s">
        <v>27</v>
      </c>
      <c r="B28" s="17" t="s">
        <v>76</v>
      </c>
      <c r="C28" s="17">
        <v>0</v>
      </c>
      <c r="D28" s="17" t="s">
        <v>77</v>
      </c>
      <c r="E28" s="17">
        <v>31</v>
      </c>
      <c r="F28" s="18">
        <v>1.0416666666666661E-2</v>
      </c>
      <c r="G28" s="18">
        <v>2.5279629629629628E-2</v>
      </c>
      <c r="H28" s="18">
        <v>1.4862962962962967E-2</v>
      </c>
      <c r="I28" s="19">
        <v>25.230500872165454</v>
      </c>
      <c r="J28" s="15">
        <v>20</v>
      </c>
      <c r="K28" s="4">
        <v>9</v>
      </c>
    </row>
  </sheetData>
  <sortState ref="A9:K2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19"/>
  <sheetViews>
    <sheetView zoomScaleNormal="100" workbookViewId="0">
      <selection activeCell="A9" sqref="A9:K19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13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2" t="s">
        <v>78</v>
      </c>
      <c r="B9" s="12" t="s">
        <v>79</v>
      </c>
      <c r="C9" s="12" t="s">
        <v>25</v>
      </c>
      <c r="D9" s="12" t="s">
        <v>80</v>
      </c>
      <c r="E9" s="12">
        <v>20</v>
      </c>
      <c r="F9" s="13">
        <v>6.5972222222222187E-3</v>
      </c>
      <c r="G9" s="13">
        <v>1.7891898148148146E-2</v>
      </c>
      <c r="H9" s="13">
        <v>1.1294675925925927E-2</v>
      </c>
      <c r="I9" s="14">
        <v>33.201483819400323</v>
      </c>
      <c r="J9" s="15">
        <v>1</v>
      </c>
      <c r="K9" s="4">
        <v>35</v>
      </c>
    </row>
    <row r="10" spans="1:11" ht="13.5" thickBot="1">
      <c r="A10" s="17" t="s">
        <v>78</v>
      </c>
      <c r="B10" s="17" t="s">
        <v>81</v>
      </c>
      <c r="C10" s="17" t="s">
        <v>82</v>
      </c>
      <c r="D10" s="17" t="s">
        <v>83</v>
      </c>
      <c r="E10" s="17">
        <v>11</v>
      </c>
      <c r="F10" s="18">
        <v>3.4722222222222203E-3</v>
      </c>
      <c r="G10" s="18">
        <v>1.5537384259259259E-2</v>
      </c>
      <c r="H10" s="18">
        <v>1.2065162037037039E-2</v>
      </c>
      <c r="I10" s="19">
        <v>31.081223679287813</v>
      </c>
      <c r="J10" s="15">
        <v>2</v>
      </c>
      <c r="K10" s="4">
        <v>30</v>
      </c>
    </row>
    <row r="11" spans="1:11" ht="13.5" thickBot="1">
      <c r="A11" s="17" t="s">
        <v>78</v>
      </c>
      <c r="B11" s="17" t="s">
        <v>84</v>
      </c>
      <c r="C11" s="17" t="s">
        <v>82</v>
      </c>
      <c r="D11" s="17" t="s">
        <v>85</v>
      </c>
      <c r="E11" s="17">
        <v>21</v>
      </c>
      <c r="F11" s="18">
        <v>6.9444444444444406E-3</v>
      </c>
      <c r="G11" s="18">
        <v>1.9483564814814815E-2</v>
      </c>
      <c r="H11" s="18">
        <v>1.2539120370370374E-2</v>
      </c>
      <c r="I11" s="19">
        <v>29.906404031826312</v>
      </c>
      <c r="J11" s="15">
        <v>3</v>
      </c>
      <c r="K11" s="4">
        <v>27</v>
      </c>
    </row>
    <row r="12" spans="1:11" ht="13.5" thickBot="1">
      <c r="A12" s="17" t="s">
        <v>78</v>
      </c>
      <c r="B12" s="17" t="s">
        <v>86</v>
      </c>
      <c r="C12" s="17" t="s">
        <v>20</v>
      </c>
      <c r="D12" s="17" t="s">
        <v>87</v>
      </c>
      <c r="E12" s="17">
        <v>12</v>
      </c>
      <c r="F12" s="18">
        <v>3.8194444444444422E-3</v>
      </c>
      <c r="G12" s="18">
        <v>1.6743171296296298E-2</v>
      </c>
      <c r="H12" s="18">
        <v>1.2923726851851856E-2</v>
      </c>
      <c r="I12" s="19">
        <v>29.016397847054915</v>
      </c>
      <c r="J12" s="15">
        <v>4</v>
      </c>
      <c r="K12" s="4">
        <v>25</v>
      </c>
    </row>
    <row r="13" spans="1:11" ht="13.5" thickBot="1">
      <c r="A13" s="17" t="s">
        <v>78</v>
      </c>
      <c r="B13" s="17" t="s">
        <v>88</v>
      </c>
      <c r="C13" s="17">
        <v>0</v>
      </c>
      <c r="D13" s="17" t="s">
        <v>89</v>
      </c>
      <c r="E13" s="17">
        <v>30</v>
      </c>
      <c r="F13" s="18">
        <v>1.0069444444444438E-2</v>
      </c>
      <c r="G13" s="18">
        <v>2.3046527777777773E-2</v>
      </c>
      <c r="H13" s="18">
        <v>1.2977083333333335E-2</v>
      </c>
      <c r="I13" s="19">
        <v>28.897094236635088</v>
      </c>
      <c r="J13" s="15">
        <v>5</v>
      </c>
      <c r="K13" s="4">
        <v>24</v>
      </c>
    </row>
    <row r="14" spans="1:11" ht="13.5" thickBot="1">
      <c r="A14" s="17" t="s">
        <v>78</v>
      </c>
      <c r="B14" s="17" t="s">
        <v>90</v>
      </c>
      <c r="C14" s="17">
        <v>0</v>
      </c>
      <c r="D14" s="17" t="s">
        <v>91</v>
      </c>
      <c r="E14" s="17">
        <v>3</v>
      </c>
      <c r="F14" s="18">
        <v>6.9444444444444404E-4</v>
      </c>
      <c r="G14" s="18">
        <v>1.4214930555555555E-2</v>
      </c>
      <c r="H14" s="18">
        <v>1.3520486111111112E-2</v>
      </c>
      <c r="I14" s="19">
        <v>27.735689154831917</v>
      </c>
      <c r="J14" s="15">
        <v>6</v>
      </c>
      <c r="K14" s="4">
        <v>23</v>
      </c>
    </row>
    <row r="15" spans="1:11" ht="13.5" thickBot="1">
      <c r="A15" s="17" t="s">
        <v>78</v>
      </c>
      <c r="B15" s="17" t="s">
        <v>92</v>
      </c>
      <c r="C15" s="17" t="s">
        <v>93</v>
      </c>
      <c r="D15" s="17" t="s">
        <v>94</v>
      </c>
      <c r="E15" s="17">
        <v>42</v>
      </c>
      <c r="F15" s="18">
        <v>1.4236111111111102E-2</v>
      </c>
      <c r="G15" s="18">
        <v>2.8670138888888887E-2</v>
      </c>
      <c r="H15" s="18">
        <v>1.4434027777777785E-2</v>
      </c>
      <c r="I15" s="19">
        <v>25.980274236228038</v>
      </c>
      <c r="J15" s="15">
        <v>7</v>
      </c>
      <c r="K15" s="4">
        <v>22</v>
      </c>
    </row>
    <row r="16" spans="1:11" ht="13.5" thickBot="1">
      <c r="A16" s="17" t="s">
        <v>78</v>
      </c>
      <c r="B16" s="17" t="s">
        <v>95</v>
      </c>
      <c r="C16" s="17" t="s">
        <v>96</v>
      </c>
      <c r="D16" s="17" t="s">
        <v>89</v>
      </c>
      <c r="E16" s="17">
        <v>7</v>
      </c>
      <c r="F16" s="18">
        <v>2.083333333333332E-3</v>
      </c>
      <c r="G16" s="18">
        <v>1.6789930555555554E-2</v>
      </c>
      <c r="H16" s="18">
        <v>1.4706597222222222E-2</v>
      </c>
      <c r="I16" s="19">
        <v>25.498760476921262</v>
      </c>
      <c r="J16" s="15">
        <v>8</v>
      </c>
      <c r="K16" s="4">
        <v>21</v>
      </c>
    </row>
    <row r="17" spans="1:11" ht="13.5" thickBot="1">
      <c r="A17" s="17" t="s">
        <v>78</v>
      </c>
      <c r="B17" s="17" t="s">
        <v>97</v>
      </c>
      <c r="C17" s="17" t="s">
        <v>20</v>
      </c>
      <c r="D17" s="17">
        <v>1960</v>
      </c>
      <c r="E17" s="17">
        <v>34</v>
      </c>
      <c r="F17" s="18">
        <v>1.1458333333333327E-2</v>
      </c>
      <c r="G17" s="18">
        <v>2.6702083333333335E-2</v>
      </c>
      <c r="H17" s="18">
        <v>1.5243750000000007E-2</v>
      </c>
      <c r="I17" s="19">
        <v>24.600246002460011</v>
      </c>
      <c r="J17" s="15">
        <v>9</v>
      </c>
      <c r="K17" s="4">
        <v>20</v>
      </c>
    </row>
    <row r="18" spans="1:11" ht="13.5" thickBot="1">
      <c r="A18" s="17" t="s">
        <v>78</v>
      </c>
      <c r="B18" s="17" t="s">
        <v>98</v>
      </c>
      <c r="C18" s="17" t="s">
        <v>75</v>
      </c>
      <c r="D18" s="17" t="s">
        <v>99</v>
      </c>
      <c r="E18" s="17">
        <v>46</v>
      </c>
      <c r="F18" s="18">
        <v>1.5624999999999991E-2</v>
      </c>
      <c r="G18" s="18">
        <v>3.1112962962962964E-2</v>
      </c>
      <c r="H18" s="18">
        <v>1.5487962962962972E-2</v>
      </c>
      <c r="I18" s="19">
        <v>24.212351288336208</v>
      </c>
      <c r="J18" s="15">
        <v>10</v>
      </c>
      <c r="K18" s="4">
        <v>19</v>
      </c>
    </row>
    <row r="19" spans="1:11" ht="13.5" thickBot="1">
      <c r="A19" s="17" t="s">
        <v>78</v>
      </c>
      <c r="B19" s="17" t="s">
        <v>100</v>
      </c>
      <c r="C19" s="17" t="s">
        <v>101</v>
      </c>
      <c r="D19" s="17" t="s">
        <v>99</v>
      </c>
      <c r="E19" s="17">
        <v>2</v>
      </c>
      <c r="F19" s="18">
        <v>3.4722222222222202E-4</v>
      </c>
      <c r="G19" s="18">
        <v>1.8742708333333333E-2</v>
      </c>
      <c r="H19" s="18">
        <v>1.8395486111111112E-2</v>
      </c>
      <c r="I19" s="19">
        <v>20.385435738688912</v>
      </c>
      <c r="J19" s="15">
        <v>11</v>
      </c>
      <c r="K19" s="4">
        <v>18</v>
      </c>
    </row>
  </sheetData>
  <sortState ref="A9:K19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10"/>
  <sheetViews>
    <sheetView zoomScaleNormal="100" workbookViewId="0">
      <selection activeCell="K9" activeCellId="1" sqref="A9:D10 K9:K10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14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2" t="s">
        <v>102</v>
      </c>
      <c r="B9" s="12" t="s">
        <v>103</v>
      </c>
      <c r="C9" s="12" t="s">
        <v>56</v>
      </c>
      <c r="D9" s="12" t="s">
        <v>104</v>
      </c>
      <c r="E9" s="12">
        <v>40</v>
      </c>
      <c r="F9" s="13">
        <v>1.3541666666666658E-2</v>
      </c>
      <c r="G9" s="13">
        <v>2.8838194444444448E-2</v>
      </c>
      <c r="H9" s="13">
        <v>1.5296527777777789E-2</v>
      </c>
      <c r="I9" s="14">
        <v>24.515367503518391</v>
      </c>
      <c r="J9" s="15">
        <v>1</v>
      </c>
      <c r="K9" s="4">
        <v>35</v>
      </c>
    </row>
    <row r="10" spans="1:11" ht="13.5" thickBot="1">
      <c r="A10" s="17" t="s">
        <v>102</v>
      </c>
      <c r="B10" s="17" t="s">
        <v>105</v>
      </c>
      <c r="C10" s="17" t="s">
        <v>106</v>
      </c>
      <c r="D10" s="17" t="s">
        <v>107</v>
      </c>
      <c r="E10" s="17">
        <v>37</v>
      </c>
      <c r="F10" s="18">
        <v>1.2499999999999992E-2</v>
      </c>
      <c r="G10" s="18">
        <v>2.784189814814815E-2</v>
      </c>
      <c r="H10" s="18">
        <v>1.5341898148148158E-2</v>
      </c>
      <c r="I10" s="19">
        <v>24.44286856677277</v>
      </c>
      <c r="J10" s="15">
        <v>2</v>
      </c>
      <c r="K10" s="4">
        <v>30</v>
      </c>
    </row>
  </sheetData>
  <sortState ref="A9:K10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1"/>
  <sheetViews>
    <sheetView zoomScaleNormal="100" workbookViewId="0">
      <selection activeCell="K9" activeCellId="1" sqref="A9:D11 K9:K11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15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2" t="s">
        <v>108</v>
      </c>
      <c r="B9" s="12" t="s">
        <v>109</v>
      </c>
      <c r="C9" s="12" t="s">
        <v>46</v>
      </c>
      <c r="D9" s="12" t="s">
        <v>110</v>
      </c>
      <c r="E9" s="12">
        <v>15</v>
      </c>
      <c r="F9" s="13">
        <v>4.8611111111111086E-3</v>
      </c>
      <c r="G9" s="13">
        <v>1.9659490740740738E-2</v>
      </c>
      <c r="H9" s="13">
        <v>1.479837962962963E-2</v>
      </c>
      <c r="I9" s="14">
        <v>25.340612241705642</v>
      </c>
      <c r="J9" s="15">
        <v>1</v>
      </c>
      <c r="K9" s="4">
        <v>35</v>
      </c>
    </row>
    <row r="10" spans="1:11" ht="13.5" thickBot="1">
      <c r="A10" s="17" t="s">
        <v>108</v>
      </c>
      <c r="B10" s="17" t="s">
        <v>111</v>
      </c>
      <c r="C10" s="17" t="s">
        <v>112</v>
      </c>
      <c r="D10" s="17" t="s">
        <v>113</v>
      </c>
      <c r="E10" s="17">
        <v>32</v>
      </c>
      <c r="F10" s="18">
        <v>1.0763888888888882E-2</v>
      </c>
      <c r="G10" s="18">
        <v>2.5959953703703704E-2</v>
      </c>
      <c r="H10" s="18">
        <v>1.5196064814814822E-2</v>
      </c>
      <c r="I10" s="19">
        <v>24.677441467241447</v>
      </c>
      <c r="J10" s="15">
        <v>2</v>
      </c>
      <c r="K10" s="4">
        <v>30</v>
      </c>
    </row>
    <row r="11" spans="1:11" ht="13.5" thickBot="1">
      <c r="A11" s="17" t="s">
        <v>108</v>
      </c>
      <c r="B11" s="17" t="s">
        <v>114</v>
      </c>
      <c r="C11" s="17" t="s">
        <v>64</v>
      </c>
      <c r="D11" s="17" t="s">
        <v>115</v>
      </c>
      <c r="E11" s="17">
        <v>1</v>
      </c>
      <c r="F11" s="18">
        <v>0</v>
      </c>
      <c r="G11" s="18">
        <v>1.9678935185185185E-2</v>
      </c>
      <c r="H11" s="18">
        <v>1.9678935185185185E-2</v>
      </c>
      <c r="I11" s="19">
        <v>19.055909096255867</v>
      </c>
      <c r="J11" s="15">
        <v>3</v>
      </c>
      <c r="K11" s="4">
        <v>27</v>
      </c>
    </row>
  </sheetData>
  <sortState ref="A9:K1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12"/>
  <sheetViews>
    <sheetView zoomScaleNormal="100" workbookViewId="0">
      <selection activeCell="A9" sqref="A9:K12"/>
    </sheetView>
  </sheetViews>
  <sheetFormatPr baseColWidth="10" defaultColWidth="11.42578125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16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2" t="s">
        <v>116</v>
      </c>
      <c r="B9" s="12" t="s">
        <v>117</v>
      </c>
      <c r="C9" s="12" t="s">
        <v>118</v>
      </c>
      <c r="D9" s="12" t="s">
        <v>119</v>
      </c>
      <c r="E9" s="12">
        <v>18</v>
      </c>
      <c r="F9" s="13">
        <v>5.9027777777777742E-3</v>
      </c>
      <c r="G9" s="13">
        <v>2.0182407407407406E-2</v>
      </c>
      <c r="H9" s="13">
        <v>1.4279629629629632E-2</v>
      </c>
      <c r="I9" s="14">
        <v>26.261185319673189</v>
      </c>
      <c r="J9" s="15">
        <v>1</v>
      </c>
      <c r="K9" s="4">
        <v>35</v>
      </c>
    </row>
    <row r="10" spans="1:11" ht="13.5" thickBot="1">
      <c r="A10" s="17" t="s">
        <v>116</v>
      </c>
      <c r="B10" s="17" t="s">
        <v>120</v>
      </c>
      <c r="C10" s="17" t="s">
        <v>121</v>
      </c>
      <c r="D10" s="17" t="s">
        <v>122</v>
      </c>
      <c r="E10" s="17">
        <v>16</v>
      </c>
      <c r="F10" s="18">
        <v>5.2083333333333304E-3</v>
      </c>
      <c r="G10" s="18">
        <v>1.9683217592592592E-2</v>
      </c>
      <c r="H10" s="18">
        <v>1.4474884259259262E-2</v>
      </c>
      <c r="I10" s="19">
        <v>25.906942900778002</v>
      </c>
      <c r="J10" s="15">
        <v>2</v>
      </c>
      <c r="K10" s="4">
        <v>30</v>
      </c>
    </row>
    <row r="11" spans="1:11" ht="13.5" thickBot="1">
      <c r="A11" s="17" t="s">
        <v>116</v>
      </c>
      <c r="B11" s="17" t="s">
        <v>123</v>
      </c>
      <c r="C11" s="17" t="s">
        <v>20</v>
      </c>
      <c r="D11" s="17" t="s">
        <v>124</v>
      </c>
      <c r="E11" s="17">
        <v>44</v>
      </c>
      <c r="F11" s="18">
        <v>1.4930555555555548E-2</v>
      </c>
      <c r="G11" s="18">
        <v>2.9739236111111112E-2</v>
      </c>
      <c r="H11" s="18">
        <v>1.4808680555555565E-2</v>
      </c>
      <c r="I11" s="19">
        <v>25.322985298600187</v>
      </c>
      <c r="J11" s="15">
        <v>3</v>
      </c>
      <c r="K11" s="4">
        <v>27</v>
      </c>
    </row>
    <row r="12" spans="1:11" ht="13.5" thickBot="1">
      <c r="A12" s="17" t="s">
        <v>116</v>
      </c>
      <c r="B12" s="17" t="s">
        <v>125</v>
      </c>
      <c r="C12" s="17" t="s">
        <v>20</v>
      </c>
      <c r="D12" s="17" t="s">
        <v>126</v>
      </c>
      <c r="E12" s="17">
        <v>10</v>
      </c>
      <c r="F12" s="18">
        <v>3.124999999999998E-3</v>
      </c>
      <c r="G12" s="18">
        <v>2.2304282407407408E-2</v>
      </c>
      <c r="H12" s="18">
        <v>1.9179282407407409E-2</v>
      </c>
      <c r="I12" s="19">
        <v>19.552347790403658</v>
      </c>
      <c r="J12" s="15">
        <v>4</v>
      </c>
      <c r="K12" s="4">
        <v>25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5"/>
  <sheetViews>
    <sheetView tabSelected="1" zoomScaleNormal="100" workbookViewId="0">
      <selection activeCell="C29" sqref="C29"/>
    </sheetView>
  </sheetViews>
  <sheetFormatPr baseColWidth="10" defaultColWidth="11.42578125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7"/>
      <c r="G2" s="8"/>
      <c r="H2" s="8"/>
      <c r="I2" s="8"/>
      <c r="J2" s="8"/>
    </row>
    <row r="3" spans="1:11">
      <c r="A3" s="1"/>
      <c r="B3" s="2"/>
      <c r="C3" s="2"/>
      <c r="D3" s="2"/>
      <c r="E3" s="2"/>
      <c r="F3" s="8"/>
      <c r="G3" s="8"/>
      <c r="H3" s="8"/>
      <c r="I3" s="8"/>
      <c r="J3" s="8"/>
    </row>
    <row r="4" spans="1:11">
      <c r="A4" s="1"/>
      <c r="B4" s="2"/>
      <c r="C4" s="2"/>
      <c r="D4" s="2"/>
      <c r="E4" s="2"/>
      <c r="F4" s="8"/>
      <c r="G4" s="8"/>
      <c r="H4" s="8"/>
      <c r="I4" s="8"/>
      <c r="J4" s="8"/>
    </row>
    <row r="5" spans="1:11" ht="13.5" thickBot="1">
      <c r="A5" s="1"/>
      <c r="B5" s="2"/>
      <c r="C5" s="2"/>
      <c r="D5" s="2"/>
      <c r="E5" s="2"/>
      <c r="F5" s="8"/>
      <c r="G5" s="8"/>
      <c r="H5" s="8"/>
      <c r="I5" s="8"/>
      <c r="J5" s="8"/>
    </row>
    <row r="6" spans="1:11" ht="16.5" thickBot="1">
      <c r="A6" s="43" t="s">
        <v>17</v>
      </c>
      <c r="B6" s="44"/>
      <c r="C6" s="44"/>
      <c r="D6" s="44"/>
      <c r="E6" s="44"/>
      <c r="F6" s="44"/>
      <c r="G6" s="45"/>
      <c r="H6" s="45"/>
      <c r="I6" s="45"/>
      <c r="J6" s="46"/>
    </row>
    <row r="7" spans="1:11" ht="13.5" thickBot="1"/>
    <row r="8" spans="1:11" ht="13.5" thickBot="1">
      <c r="A8" s="9" t="s">
        <v>1</v>
      </c>
      <c r="B8" s="9" t="s">
        <v>2</v>
      </c>
      <c r="C8" s="9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9" t="s">
        <v>8</v>
      </c>
      <c r="I8" s="9" t="s">
        <v>9</v>
      </c>
      <c r="J8" s="10" t="s">
        <v>10</v>
      </c>
      <c r="K8" s="4" t="s">
        <v>11</v>
      </c>
    </row>
    <row r="9" spans="1:11" ht="13.5" thickBot="1">
      <c r="A9" s="17" t="s">
        <v>127</v>
      </c>
      <c r="B9" s="17" t="s">
        <v>131</v>
      </c>
      <c r="C9" s="17" t="s">
        <v>129</v>
      </c>
      <c r="D9" s="17" t="s">
        <v>132</v>
      </c>
      <c r="E9" s="17">
        <v>26</v>
      </c>
      <c r="F9" s="18">
        <v>8.6805555555555507E-3</v>
      </c>
      <c r="G9" s="18">
        <v>2.1702662037037038E-2</v>
      </c>
      <c r="H9" s="18">
        <v>1.3022106481481487E-2</v>
      </c>
      <c r="I9" s="19">
        <v>28.797184275315288</v>
      </c>
      <c r="J9" s="15">
        <v>2</v>
      </c>
      <c r="K9" s="4">
        <v>35</v>
      </c>
    </row>
    <row r="10" spans="1:11" ht="13.5" thickBot="1">
      <c r="A10" s="17" t="s">
        <v>127</v>
      </c>
      <c r="B10" s="17" t="s">
        <v>133</v>
      </c>
      <c r="C10" s="17" t="s">
        <v>20</v>
      </c>
      <c r="D10" s="17" t="s">
        <v>134</v>
      </c>
      <c r="E10" s="17">
        <v>45</v>
      </c>
      <c r="F10" s="18">
        <v>1.5277777777777769E-2</v>
      </c>
      <c r="G10" s="18">
        <v>2.8576157407407408E-2</v>
      </c>
      <c r="H10" s="18">
        <v>1.3298379629629639E-2</v>
      </c>
      <c r="I10" s="19">
        <v>28.198924263259567</v>
      </c>
      <c r="J10" s="15">
        <v>3</v>
      </c>
      <c r="K10" s="4">
        <v>30</v>
      </c>
    </row>
    <row r="11" spans="1:11" ht="13.5" thickBot="1">
      <c r="A11" s="17" t="s">
        <v>127</v>
      </c>
      <c r="B11" s="17" t="s">
        <v>135</v>
      </c>
      <c r="C11" s="17" t="s">
        <v>20</v>
      </c>
      <c r="D11" s="17" t="s">
        <v>136</v>
      </c>
      <c r="E11" s="17">
        <v>50</v>
      </c>
      <c r="F11" s="18">
        <v>1.701388888888888E-2</v>
      </c>
      <c r="G11" s="18">
        <v>3.0580208333333331E-2</v>
      </c>
      <c r="H11" s="18">
        <v>1.356631944444445E-2</v>
      </c>
      <c r="I11" s="19">
        <v>27.64198510404135</v>
      </c>
      <c r="J11" s="15">
        <v>4</v>
      </c>
      <c r="K11" s="4">
        <v>27</v>
      </c>
    </row>
    <row r="12" spans="1:11" ht="13.5" thickBot="1">
      <c r="A12" s="17" t="s">
        <v>127</v>
      </c>
      <c r="B12" s="17" t="s">
        <v>137</v>
      </c>
      <c r="C12" s="17" t="s">
        <v>20</v>
      </c>
      <c r="D12" s="17">
        <v>1969</v>
      </c>
      <c r="E12" s="17">
        <v>24</v>
      </c>
      <c r="F12" s="18">
        <v>7.986111111111107E-3</v>
      </c>
      <c r="G12" s="18">
        <v>2.1908333333333335E-2</v>
      </c>
      <c r="H12" s="18">
        <v>1.3922222222222228E-2</v>
      </c>
      <c r="I12" s="19">
        <v>26.935355147645637</v>
      </c>
      <c r="J12" s="15">
        <v>5</v>
      </c>
      <c r="K12" s="4">
        <v>25</v>
      </c>
    </row>
    <row r="13" spans="1:11" ht="13.5" thickBot="1">
      <c r="A13" s="17" t="s">
        <v>127</v>
      </c>
      <c r="B13" s="17" t="s">
        <v>138</v>
      </c>
      <c r="C13" s="17" t="s">
        <v>20</v>
      </c>
      <c r="D13" s="17">
        <v>1975</v>
      </c>
      <c r="E13" s="17">
        <v>29</v>
      </c>
      <c r="F13" s="18">
        <v>9.7222222222222172E-3</v>
      </c>
      <c r="G13" s="18">
        <v>2.4054745370370365E-2</v>
      </c>
      <c r="H13" s="18">
        <v>1.4332523148148148E-2</v>
      </c>
      <c r="I13" s="19">
        <v>26.164269621183369</v>
      </c>
      <c r="J13" s="15">
        <v>6</v>
      </c>
      <c r="K13" s="4">
        <v>24</v>
      </c>
    </row>
    <row r="14" spans="1:11" ht="13.5" thickBot="1">
      <c r="A14" s="17" t="s">
        <v>127</v>
      </c>
      <c r="B14" s="17" t="s">
        <v>139</v>
      </c>
      <c r="C14" s="17" t="s">
        <v>140</v>
      </c>
      <c r="D14" s="17" t="s">
        <v>141</v>
      </c>
      <c r="E14" s="17">
        <v>39</v>
      </c>
      <c r="F14" s="18">
        <v>1.3194444444444437E-2</v>
      </c>
      <c r="G14" s="18">
        <v>2.7931944444444443E-2</v>
      </c>
      <c r="H14" s="18">
        <v>1.4737500000000006E-2</v>
      </c>
      <c r="I14" s="19">
        <v>25.445292620865132</v>
      </c>
      <c r="J14" s="15">
        <v>7</v>
      </c>
      <c r="K14" s="4">
        <v>23</v>
      </c>
    </row>
    <row r="15" spans="1:11" ht="13.5" thickBot="1">
      <c r="A15" s="17" t="s">
        <v>127</v>
      </c>
      <c r="B15" s="17" t="s">
        <v>142</v>
      </c>
      <c r="C15" s="17" t="s">
        <v>75</v>
      </c>
      <c r="D15" s="17" t="s">
        <v>143</v>
      </c>
      <c r="E15" s="17">
        <v>5</v>
      </c>
      <c r="F15" s="18">
        <v>1.3888888888888881E-3</v>
      </c>
      <c r="G15" s="18">
        <v>2.2688310185185186E-2</v>
      </c>
      <c r="H15" s="18">
        <v>2.1299421296296299E-2</v>
      </c>
      <c r="I15" s="19">
        <v>17.606112146587183</v>
      </c>
      <c r="J15" s="15">
        <v>8</v>
      </c>
      <c r="K15" s="4">
        <v>22</v>
      </c>
    </row>
  </sheetData>
  <sortState ref="A9:K16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16</vt:i4>
      </vt:variant>
    </vt:vector>
  </HeadingPairs>
  <TitlesOfParts>
    <vt:vector size="24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2015-06-30T07:54:11Z</dcterms:created>
  <dcterms:modified xsi:type="dcterms:W3CDTF">2015-06-30T10:02:34Z</dcterms:modified>
</cp:coreProperties>
</file>